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Ксюша\Работа\Новая папка (2)\Статистика\Статистика\2013\"/>
    </mc:Choice>
  </mc:AlternateContent>
  <xr:revisionPtr revIDLastSave="0" documentId="13_ncr:1_{D9BB3ADE-3507-4D3C-A633-3B01F839B34B}" xr6:coauthVersionLast="45" xr6:coauthVersionMax="45" xr10:uidLastSave="{00000000-0000-0000-0000-000000000000}"/>
  <bookViews>
    <workbookView xWindow="10455" yWindow="630" windowWidth="19275" windowHeight="15585" activeTab="2" xr2:uid="{00000000-000D-0000-FFFF-FFFF00000000}"/>
  </bookViews>
  <sheets>
    <sheet name="Лист1" sheetId="1" r:id="rId1"/>
    <sheet name="Лист2" sheetId="4" r:id="rId2"/>
    <sheet name="Лист3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5" l="1"/>
  <c r="AG26" i="5"/>
  <c r="AB26" i="5"/>
  <c r="W26" i="5"/>
  <c r="R26" i="5"/>
  <c r="M26" i="5"/>
  <c r="H26" i="5"/>
  <c r="G25" i="5"/>
  <c r="F25" i="5"/>
  <c r="E25" i="5"/>
  <c r="D25" i="5"/>
  <c r="C25" i="5"/>
  <c r="C26" i="5" s="1"/>
  <c r="AK22" i="5"/>
  <c r="AJ22" i="5"/>
  <c r="AI22" i="5"/>
  <c r="AH22" i="5"/>
  <c r="AG22" i="5"/>
  <c r="AG23" i="5" s="1"/>
  <c r="AF22" i="5"/>
  <c r="AE22" i="5"/>
  <c r="AD22" i="5"/>
  <c r="AC22" i="5"/>
  <c r="AB22" i="5"/>
  <c r="AB23" i="5" s="1"/>
  <c r="AA22" i="5"/>
  <c r="Z22" i="5"/>
  <c r="Y22" i="5"/>
  <c r="X22" i="5"/>
  <c r="W22" i="5"/>
  <c r="W23" i="5" s="1"/>
  <c r="V22" i="5"/>
  <c r="U22" i="5"/>
  <c r="R23" i="5" s="1"/>
  <c r="T22" i="5"/>
  <c r="S22" i="5"/>
  <c r="R22" i="5"/>
  <c r="Q22" i="5"/>
  <c r="P22" i="5"/>
  <c r="O22" i="5"/>
  <c r="M23" i="5" s="1"/>
  <c r="N22" i="5"/>
  <c r="M22" i="5"/>
  <c r="L22" i="5"/>
  <c r="K22" i="5"/>
  <c r="J22" i="5"/>
  <c r="I22" i="5"/>
  <c r="I27" i="5" s="1"/>
  <c r="H22" i="5"/>
  <c r="C22" i="5"/>
  <c r="G21" i="5"/>
  <c r="F21" i="5"/>
  <c r="E21" i="5"/>
  <c r="D21" i="5"/>
  <c r="C21" i="5"/>
  <c r="G19" i="5"/>
  <c r="F19" i="5"/>
  <c r="E19" i="5"/>
  <c r="D19" i="5"/>
  <c r="C19" i="5"/>
  <c r="G17" i="5"/>
  <c r="F17" i="5"/>
  <c r="E17" i="5"/>
  <c r="D17" i="5"/>
  <c r="C17" i="5"/>
  <c r="G15" i="5"/>
  <c r="F15" i="5"/>
  <c r="E15" i="5"/>
  <c r="D15" i="5"/>
  <c r="C15" i="5"/>
  <c r="G13" i="5"/>
  <c r="G22" i="5" s="1"/>
  <c r="F13" i="5"/>
  <c r="F22" i="5" s="1"/>
  <c r="E13" i="5"/>
  <c r="E22" i="5" s="1"/>
  <c r="D13" i="5"/>
  <c r="D22" i="5" s="1"/>
  <c r="C13" i="5"/>
  <c r="AK8" i="5"/>
  <c r="AK27" i="5" s="1"/>
  <c r="AJ8" i="5"/>
  <c r="AJ27" i="5" s="1"/>
  <c r="AI8" i="5"/>
  <c r="AI27" i="5" s="1"/>
  <c r="AH8" i="5"/>
  <c r="AH27" i="5" s="1"/>
  <c r="AG8" i="5"/>
  <c r="AG9" i="5" s="1"/>
  <c r="AF8" i="5"/>
  <c r="AF27" i="5" s="1"/>
  <c r="AE8" i="5"/>
  <c r="AE27" i="5" s="1"/>
  <c r="AD8" i="5"/>
  <c r="AD27" i="5" s="1"/>
  <c r="AC8" i="5"/>
  <c r="AC27" i="5" s="1"/>
  <c r="AB8" i="5"/>
  <c r="AB9" i="5" s="1"/>
  <c r="AB28" i="5" s="1"/>
  <c r="AA8" i="5"/>
  <c r="Z8" i="5"/>
  <c r="Z27" i="5" s="1"/>
  <c r="Y8" i="5"/>
  <c r="Y27" i="5" s="1"/>
  <c r="X8" i="5"/>
  <c r="X27" i="5" s="1"/>
  <c r="W8" i="5"/>
  <c r="W9" i="5" s="1"/>
  <c r="W28" i="5" s="1"/>
  <c r="V8" i="5"/>
  <c r="R9" i="5" s="1"/>
  <c r="U8" i="5"/>
  <c r="T8" i="5"/>
  <c r="T27" i="5" s="1"/>
  <c r="S8" i="5"/>
  <c r="S27" i="5" s="1"/>
  <c r="R8" i="5"/>
  <c r="R27" i="5" s="1"/>
  <c r="Q8" i="5"/>
  <c r="Q27" i="5" s="1"/>
  <c r="P8" i="5"/>
  <c r="P27" i="5" s="1"/>
  <c r="O8" i="5"/>
  <c r="N8" i="5"/>
  <c r="N27" i="5" s="1"/>
  <c r="M8" i="5"/>
  <c r="M27" i="5" s="1"/>
  <c r="L8" i="5"/>
  <c r="L27" i="5" s="1"/>
  <c r="K8" i="5"/>
  <c r="K27" i="5" s="1"/>
  <c r="J8" i="5"/>
  <c r="J27" i="5" s="1"/>
  <c r="I8" i="5"/>
  <c r="H8" i="5"/>
  <c r="H27" i="5" s="1"/>
  <c r="F8" i="5"/>
  <c r="F27" i="5" s="1"/>
  <c r="E8" i="5"/>
  <c r="E27" i="5" s="1"/>
  <c r="D8" i="5"/>
  <c r="D27" i="5" s="1"/>
  <c r="G7" i="5"/>
  <c r="F7" i="5"/>
  <c r="E7" i="5"/>
  <c r="D7" i="5"/>
  <c r="C7" i="5"/>
  <c r="G6" i="5"/>
  <c r="F6" i="5"/>
  <c r="E6" i="5"/>
  <c r="D6" i="5"/>
  <c r="C6" i="5"/>
  <c r="G5" i="5"/>
  <c r="G8" i="5" s="1"/>
  <c r="G27" i="5" s="1"/>
  <c r="F5" i="5"/>
  <c r="E5" i="5"/>
  <c r="D5" i="5"/>
  <c r="C5" i="5"/>
  <c r="C8" i="5" s="1"/>
  <c r="C9" i="5" l="1"/>
  <c r="C27" i="5"/>
  <c r="AG28" i="5"/>
  <c r="C23" i="5"/>
  <c r="R28" i="5"/>
  <c r="M9" i="5"/>
  <c r="M28" i="5" s="1"/>
  <c r="H23" i="5"/>
  <c r="O27" i="5"/>
  <c r="U27" i="5"/>
  <c r="AG27" i="5"/>
  <c r="AB27" i="5"/>
  <c r="V27" i="5"/>
  <c r="W27" i="5"/>
  <c r="H9" i="5"/>
  <c r="H28" i="5" s="1"/>
  <c r="C10" i="1"/>
  <c r="C5" i="1"/>
  <c r="C18" i="1" s="1"/>
  <c r="C28" i="5" l="1"/>
  <c r="Z10" i="4"/>
  <c r="Y10" i="4"/>
  <c r="X10" i="4"/>
  <c r="W10" i="4"/>
  <c r="V10" i="4"/>
  <c r="U10" i="4"/>
  <c r="T10" i="4"/>
  <c r="S10" i="4"/>
  <c r="AE23" i="4" l="1"/>
  <c r="AA23" i="4"/>
  <c r="W23" i="4"/>
  <c r="S23" i="4"/>
  <c r="O23" i="4"/>
  <c r="K23" i="4"/>
  <c r="G23" i="4"/>
  <c r="F22" i="4"/>
  <c r="E22" i="4"/>
  <c r="D22" i="4"/>
  <c r="C22" i="4"/>
  <c r="AH19" i="4"/>
  <c r="AG19" i="4"/>
  <c r="AF19" i="4"/>
  <c r="AE19" i="4"/>
  <c r="AD19" i="4"/>
  <c r="AC19" i="4"/>
  <c r="AB19" i="4"/>
  <c r="AA19" i="4"/>
  <c r="Z19" i="4"/>
  <c r="Z24" i="4" s="1"/>
  <c r="Y19" i="4"/>
  <c r="Y24" i="4" s="1"/>
  <c r="X19" i="4"/>
  <c r="W19" i="4"/>
  <c r="W24" i="4" s="1"/>
  <c r="V19" i="4"/>
  <c r="V24" i="4" s="1"/>
  <c r="U19" i="4"/>
  <c r="U24" i="4" s="1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AH10" i="4"/>
  <c r="AG10" i="4"/>
  <c r="AG24" i="4" s="1"/>
  <c r="AF10" i="4"/>
  <c r="AE10" i="4"/>
  <c r="AD10" i="4"/>
  <c r="AC10" i="4"/>
  <c r="AB10" i="4"/>
  <c r="AA10" i="4"/>
  <c r="W11" i="4"/>
  <c r="R10" i="4"/>
  <c r="Q10" i="4"/>
  <c r="P10" i="4"/>
  <c r="O10" i="4"/>
  <c r="N10" i="4"/>
  <c r="M10" i="4"/>
  <c r="L10" i="4"/>
  <c r="K10" i="4"/>
  <c r="J10" i="4"/>
  <c r="J24" i="4" s="1"/>
  <c r="I10" i="4"/>
  <c r="H10" i="4"/>
  <c r="G10" i="4"/>
  <c r="F9" i="4"/>
  <c r="E9" i="4"/>
  <c r="D9" i="4"/>
  <c r="C9" i="4"/>
  <c r="F8" i="4"/>
  <c r="E8" i="4"/>
  <c r="D8" i="4"/>
  <c r="C8" i="4"/>
  <c r="F7" i="4"/>
  <c r="E7" i="4"/>
  <c r="D7" i="4"/>
  <c r="C7" i="4"/>
  <c r="AE20" i="4" l="1"/>
  <c r="K11" i="4"/>
  <c r="AF24" i="4"/>
  <c r="O11" i="4"/>
  <c r="M24" i="4"/>
  <c r="N24" i="4"/>
  <c r="AH24" i="4"/>
  <c r="AE11" i="4"/>
  <c r="AE25" i="4" s="1"/>
  <c r="K24" i="4"/>
  <c r="O24" i="4"/>
  <c r="W20" i="4"/>
  <c r="W25" i="4" s="1"/>
  <c r="AE24" i="4"/>
  <c r="AC24" i="4"/>
  <c r="AD24" i="4"/>
  <c r="E19" i="4"/>
  <c r="AA24" i="4"/>
  <c r="AA11" i="4"/>
  <c r="F19" i="4"/>
  <c r="R24" i="4"/>
  <c r="F10" i="4"/>
  <c r="Q24" i="4"/>
  <c r="K20" i="4"/>
  <c r="C23" i="4"/>
  <c r="I24" i="4"/>
  <c r="O20" i="4"/>
  <c r="P24" i="4"/>
  <c r="C19" i="4"/>
  <c r="G24" i="4"/>
  <c r="G11" i="4"/>
  <c r="AA20" i="4"/>
  <c r="L24" i="4"/>
  <c r="S20" i="4"/>
  <c r="H24" i="4"/>
  <c r="S24" i="4"/>
  <c r="D19" i="4"/>
  <c r="X24" i="4"/>
  <c r="S11" i="4"/>
  <c r="D10" i="4"/>
  <c r="AB24" i="4"/>
  <c r="T24" i="4"/>
  <c r="C10" i="4"/>
  <c r="G20" i="4"/>
  <c r="E10" i="4"/>
  <c r="K25" i="4" l="1"/>
  <c r="O25" i="4"/>
  <c r="F24" i="4"/>
  <c r="AA25" i="4"/>
  <c r="C24" i="4"/>
  <c r="C20" i="4"/>
  <c r="S25" i="4"/>
  <c r="G25" i="4"/>
  <c r="D24" i="4"/>
  <c r="C11" i="4"/>
  <c r="E24" i="4"/>
  <c r="C25" i="4" l="1"/>
</calcChain>
</file>

<file path=xl/sharedStrings.xml><?xml version="1.0" encoding="utf-8"?>
<sst xmlns="http://schemas.openxmlformats.org/spreadsheetml/2006/main" count="145" uniqueCount="74">
  <si>
    <t>№ п/п</t>
  </si>
  <si>
    <t>Всего</t>
  </si>
  <si>
    <t>I</t>
  </si>
  <si>
    <t>О наличии в действиях (бездействии) адвоката нарушения норм законодательства об адвокатской деятельности и адвокатуре и (или) КПЭА, неисполнении или ненадлежащем исполнении им своих обязанностей перед доверителем или адвокатской палатой и о применении к адвокату мер дисциплинарной ответственности</t>
  </si>
  <si>
    <t>Из них по видам взысканий:</t>
  </si>
  <si>
    <t>замечание</t>
  </si>
  <si>
    <t>предупреждение</t>
  </si>
  <si>
    <t>II</t>
  </si>
  <si>
    <t>О прекращении дисциплинарного производства в отношении адвоката</t>
  </si>
  <si>
    <t>Из них вследствие:</t>
  </si>
  <si>
    <t>отсутствия в действиях (бездействии) адвоката нарушения норм законодательства об адвокатской деятельности и адвокатуре и (или) КПЭА либо вследствие надлежащего исполнения им своих обязанностей перед доверителем или адвокатской палатой</t>
  </si>
  <si>
    <t>отзыва жалобы, представления, сообщения либо примирения лица, подавшего жалобу, и адвоката</t>
  </si>
  <si>
    <t>истечения сроков применения мер дисциплинарной ответственности, обнаружившегося в ходе разбирательства Советом или Комиссией</t>
  </si>
  <si>
    <t>малозначительности совершенного адвокатом проступка с указанием адвокату на допущенное нарушение</t>
  </si>
  <si>
    <t>обнаружившегося в ходе разбирательства Советом или Комиссией отсутствия допустимого повода для возбуждения дисциплинарного производства</t>
  </si>
  <si>
    <t>III</t>
  </si>
  <si>
    <t>О направлении дисциплинарного производства Квалификационной комиссии для нового разбирательства вследствие существенного нарушения процедуры, допущенного ею при разбирательстве</t>
  </si>
  <si>
    <t>IV</t>
  </si>
  <si>
    <t>Всего решений (I + II + III)</t>
  </si>
  <si>
    <t>Вид решения (п. 1 ст. 25 Кодекса профессиональной этики адвоката - КПЭА)</t>
  </si>
  <si>
    <t>Таблица 1</t>
  </si>
  <si>
    <t>Таблица 4</t>
  </si>
  <si>
    <t>Вид решения (п. 1 ст. 25 Кодекса профессиональной этики адвоката)</t>
  </si>
  <si>
    <t>Все поводы</t>
  </si>
  <si>
    <t>Жалобы доверителей</t>
  </si>
  <si>
    <t>Жалобы адвокатов</t>
  </si>
  <si>
    <t>Представления начальника ГУ МЮ РФ по СПб</t>
  </si>
  <si>
    <t xml:space="preserve">Постановление суда </t>
  </si>
  <si>
    <t>Сообщение суда (судьи)</t>
  </si>
  <si>
    <t>Представления президента АП СПб</t>
  </si>
  <si>
    <t xml:space="preserve">АК  </t>
  </si>
  <si>
    <t xml:space="preserve">КА </t>
  </si>
  <si>
    <t xml:space="preserve">АБ </t>
  </si>
  <si>
    <t>БФ</t>
  </si>
  <si>
    <t xml:space="preserve">Представления вице-
президента АП СПб
</t>
  </si>
  <si>
    <t>АК</t>
  </si>
  <si>
    <t>О наличии в действиях (бездействии) адвоката нарушения норм законодательства об адвокатской деятельности и адвокатуре и (или) БПЭА о неисполнении или ненадлежащем исполнении им своих обязанностей перед доверителем или адвокатской палатой и о применении к адвокату мер дисциплинарной ответственности</t>
  </si>
  <si>
    <t>прекращение статуса адвоката</t>
  </si>
  <si>
    <t>Итого</t>
  </si>
  <si>
    <t>(Сумма строки 1.1)</t>
  </si>
  <si>
    <t>отсутствия в действиях (бездействии) адвоката нарушения норм законодательства об адвокатской деятельности и адвокатуре и (или) КПЭАлибо вследствие надлежащего исполнения им своих обязанностей перед доверителем или адвокатской палатой</t>
  </si>
  <si>
    <t>II.1</t>
  </si>
  <si>
    <t>II.2</t>
  </si>
  <si>
    <t>(Сумма строки 11.1)</t>
  </si>
  <si>
    <t>III.1</t>
  </si>
  <si>
    <t>III.2</t>
  </si>
  <si>
    <t>(Сумма строки 111.1)</t>
  </si>
  <si>
    <t>Всего решений (поводы по формам адвокатских образований) (1.1 + II.1 + III.1)</t>
  </si>
  <si>
    <t>По видам взыскания:</t>
  </si>
  <si>
    <t>V</t>
  </si>
  <si>
    <t>Итого (I.2 + II.2 + III.2)</t>
  </si>
  <si>
    <t>Рассмотрение дисциплинарных производств Советом Адвокатской палаты г. Санкт-Петербурга в 2013 году.</t>
  </si>
  <si>
    <t>Дисциплинарные производства, рассмотренные Советом Адвокатской палаты г. Санкт-Петербурга в 2013 году (соотношение поводов для возбуждения дисциплинарного производства с принятыми Советом решениями)</t>
  </si>
  <si>
    <t xml:space="preserve"> № п/п</t>
  </si>
  <si>
    <t>Вид решения (п. 1 ст. 25 Кодекса профессиональной этики адвоката — КПЭА)</t>
  </si>
  <si>
    <t>Все поводы (по годам)</t>
  </si>
  <si>
    <t>Жалобы доверителей (по годам)</t>
  </si>
  <si>
    <t>Жалобы адвокатов (по годам)</t>
  </si>
  <si>
    <t>Представления начальника ГУ МЮ РФ по СПб (по годам)</t>
  </si>
  <si>
    <t>Представления вице-президента АП СПб (по годам)</t>
  </si>
  <si>
    <t>Постановление суда (по годам)</t>
  </si>
  <si>
    <t>Сообщение суда (по годам)</t>
  </si>
  <si>
    <t>2004-2009</t>
  </si>
  <si>
    <t>О наличии в действиях (бездействии) адвоката нарушения норм законодательства об адвокатской деятельности и адвокатуре и (или) КПЭА о неисполнении или ненадлежащем исполнении им своих</t>
  </si>
  <si>
    <t>прекращение статуса</t>
  </si>
  <si>
    <t>I.1</t>
  </si>
  <si>
    <t>I.2</t>
  </si>
  <si>
    <t>За весь период (стр. I.1)</t>
  </si>
  <si>
    <t>отсутствия в действиях (бездействии) адвоката нарушения норм законодательства об адвокатской деятельности и адвокатуре и (или) КПЭА либо вследствие надлежащего своих обязанностей перед доверителем или адвокатской палатой исполнения им своих обязанностей перед доверителем или адвокатской палатой</t>
  </si>
  <si>
    <t>истечения сроков применения мер дисциплинарной ответственности, обнаружившегося</t>
  </si>
  <si>
    <t>За весь период (стр.II.1)</t>
  </si>
  <si>
    <t>О направлении дисциплинарного производства Квалификационной комиссии для нового разбирательства вследствие существенного нарушения процедуры, ею при разбирательстве допущенного</t>
  </si>
  <si>
    <t>За весь период (стр.III.1)</t>
  </si>
  <si>
    <t>Всего решений по каждому (1.1 + II.1 + III.1)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</si>
</sst>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1" xfId="0" applyFont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5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" xfId="0" applyFont="1" applyBorder="1" applyAlignment="1">
      <alignment shrinkToFit="1"/>
    </xf>
    <xf numFmtId="0" fontId="3" fillId="6" borderId="1" xfId="0" applyFont="1" applyFill="1" applyBorder="1" applyAlignment="1">
      <alignment shrinkToFit="1"/>
    </xf>
    <xf numFmtId="0" fontId="3" fillId="7" borderId="1" xfId="0" applyFont="1" applyFill="1" applyBorder="1" applyAlignment="1">
      <alignment shrinkToFit="1"/>
    </xf>
    <xf numFmtId="0" fontId="3" fillId="5" borderId="1" xfId="0" applyFont="1" applyFill="1" applyBorder="1" applyAlignment="1">
      <alignment shrinkToFit="1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/>
    <xf numFmtId="0" fontId="6" fillId="3" borderId="1" xfId="0" applyFont="1" applyFill="1" applyBorder="1"/>
    <xf numFmtId="0" fontId="6" fillId="0" borderId="23" xfId="0" applyFont="1" applyBorder="1" applyAlignment="1">
      <alignment horizontal="center"/>
    </xf>
    <xf numFmtId="0" fontId="6" fillId="3" borderId="11" xfId="0" applyFont="1" applyFill="1" applyBorder="1"/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CCFFFF"/>
      <color rgb="FFFFE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zoomScale="84" zoomScaleNormal="84" workbookViewId="0">
      <selection activeCell="F17" sqref="F17"/>
    </sheetView>
  </sheetViews>
  <sheetFormatPr defaultRowHeight="15" x14ac:dyDescent="0.25"/>
  <cols>
    <col min="1" max="1" width="7.28515625" customWidth="1"/>
    <col min="2" max="2" width="38.28515625" customWidth="1"/>
    <col min="3" max="3" width="10.140625" customWidth="1"/>
    <col min="4" max="4" width="10.85546875" customWidth="1"/>
  </cols>
  <sheetData>
    <row r="1" spans="1:6" x14ac:dyDescent="0.25">
      <c r="A1" s="34" t="s">
        <v>20</v>
      </c>
      <c r="B1" s="35"/>
      <c r="C1" s="35"/>
      <c r="D1" s="1"/>
      <c r="E1" s="2"/>
      <c r="F1" s="2"/>
    </row>
    <row r="2" spans="1:6" ht="31.5" customHeight="1" x14ac:dyDescent="0.25">
      <c r="A2" s="34" t="s">
        <v>51</v>
      </c>
      <c r="B2" s="35"/>
      <c r="C2" s="35"/>
      <c r="D2" s="1"/>
      <c r="E2" s="2"/>
      <c r="F2" s="2"/>
    </row>
    <row r="3" spans="1:6" ht="49.5" customHeight="1" x14ac:dyDescent="0.25">
      <c r="A3" s="36" t="s">
        <v>0</v>
      </c>
      <c r="B3" s="36" t="s">
        <v>19</v>
      </c>
      <c r="C3" s="36" t="s">
        <v>1</v>
      </c>
      <c r="D3" s="1"/>
      <c r="E3" s="2"/>
      <c r="F3" s="2"/>
    </row>
    <row r="4" spans="1:6" ht="28.5" customHeight="1" x14ac:dyDescent="0.25">
      <c r="A4" s="37"/>
      <c r="B4" s="37"/>
      <c r="C4" s="37"/>
      <c r="D4" s="1"/>
      <c r="E4" s="2"/>
      <c r="F4" s="2"/>
    </row>
    <row r="5" spans="1:6" ht="92.25" customHeight="1" x14ac:dyDescent="0.25">
      <c r="A5" s="8" t="s">
        <v>2</v>
      </c>
      <c r="B5" s="3" t="s">
        <v>3</v>
      </c>
      <c r="C5" s="10">
        <f>SUM(C7,C8,C9)</f>
        <v>82</v>
      </c>
      <c r="D5" s="2"/>
      <c r="E5" s="2"/>
      <c r="F5" s="2"/>
    </row>
    <row r="6" spans="1:6" ht="15" customHeight="1" x14ac:dyDescent="0.25">
      <c r="A6" s="32" t="s">
        <v>4</v>
      </c>
      <c r="B6" s="33"/>
      <c r="C6" s="33"/>
      <c r="D6" s="2"/>
      <c r="E6" s="2"/>
      <c r="F6" s="2"/>
    </row>
    <row r="7" spans="1:6" x14ac:dyDescent="0.25">
      <c r="A7" s="6">
        <v>1</v>
      </c>
      <c r="B7" s="29" t="s">
        <v>5</v>
      </c>
      <c r="C7" s="5">
        <v>31</v>
      </c>
      <c r="D7" s="2"/>
      <c r="E7" s="2"/>
      <c r="F7" s="2"/>
    </row>
    <row r="8" spans="1:6" x14ac:dyDescent="0.25">
      <c r="A8" s="6">
        <v>2</v>
      </c>
      <c r="B8" s="4" t="s">
        <v>6</v>
      </c>
      <c r="C8" s="5">
        <v>23</v>
      </c>
      <c r="D8" s="2"/>
      <c r="E8" s="2"/>
      <c r="F8" s="2"/>
    </row>
    <row r="9" spans="1:6" x14ac:dyDescent="0.25">
      <c r="A9" s="6">
        <v>3</v>
      </c>
      <c r="B9" s="4" t="s">
        <v>37</v>
      </c>
      <c r="C9" s="5">
        <v>28</v>
      </c>
      <c r="D9" s="2"/>
      <c r="E9" s="2"/>
      <c r="F9" s="2"/>
    </row>
    <row r="10" spans="1:6" ht="24" x14ac:dyDescent="0.25">
      <c r="A10" s="6" t="s">
        <v>7</v>
      </c>
      <c r="B10" s="4" t="s">
        <v>8</v>
      </c>
      <c r="C10" s="5">
        <f>SUM(C12,C13,C14,C15,C16)</f>
        <v>27</v>
      </c>
      <c r="D10" s="2"/>
      <c r="E10" s="2"/>
      <c r="F10" s="2"/>
    </row>
    <row r="11" spans="1:6" ht="15" customHeight="1" x14ac:dyDescent="0.25">
      <c r="A11" s="30" t="s">
        <v>9</v>
      </c>
      <c r="B11" s="31"/>
      <c r="C11" s="31"/>
      <c r="D11" s="2"/>
      <c r="E11" s="2"/>
      <c r="F11" s="2"/>
    </row>
    <row r="12" spans="1:6" ht="72" x14ac:dyDescent="0.25">
      <c r="A12" s="6">
        <v>1</v>
      </c>
      <c r="B12" s="4" t="s">
        <v>10</v>
      </c>
      <c r="C12" s="5">
        <v>15</v>
      </c>
      <c r="D12" s="2"/>
      <c r="E12" s="2"/>
      <c r="F12" s="2"/>
    </row>
    <row r="13" spans="1:6" ht="30" customHeight="1" x14ac:dyDescent="0.25">
      <c r="A13" s="25">
        <v>2</v>
      </c>
      <c r="B13" s="26" t="s">
        <v>11</v>
      </c>
      <c r="C13" s="27">
        <v>4</v>
      </c>
      <c r="D13" s="2"/>
      <c r="E13" s="2"/>
      <c r="F13" s="2"/>
    </row>
    <row r="14" spans="1:6" ht="40.5" customHeight="1" x14ac:dyDescent="0.25">
      <c r="A14" s="25">
        <v>3</v>
      </c>
      <c r="B14" s="28" t="s">
        <v>12</v>
      </c>
      <c r="C14" s="27">
        <v>1</v>
      </c>
      <c r="D14" s="2"/>
      <c r="E14" s="2"/>
      <c r="F14" s="2"/>
    </row>
    <row r="15" spans="1:6" ht="39.75" customHeight="1" x14ac:dyDescent="0.25">
      <c r="A15" s="25">
        <v>4</v>
      </c>
      <c r="B15" s="26" t="s">
        <v>13</v>
      </c>
      <c r="C15" s="27">
        <v>6</v>
      </c>
      <c r="D15" s="2"/>
      <c r="E15" s="2"/>
      <c r="F15" s="2"/>
    </row>
    <row r="16" spans="1:6" ht="42.75" customHeight="1" x14ac:dyDescent="0.25">
      <c r="A16" s="25">
        <v>5</v>
      </c>
      <c r="B16" s="28" t="s">
        <v>14</v>
      </c>
      <c r="C16" s="27">
        <v>1</v>
      </c>
      <c r="D16" s="2"/>
      <c r="E16" s="2"/>
      <c r="F16" s="2"/>
    </row>
    <row r="17" spans="1:6" ht="60" customHeight="1" x14ac:dyDescent="0.25">
      <c r="A17" s="25" t="s">
        <v>15</v>
      </c>
      <c r="B17" s="26" t="s">
        <v>16</v>
      </c>
      <c r="C17" s="27">
        <v>2</v>
      </c>
      <c r="D17" s="2"/>
      <c r="E17" s="2"/>
      <c r="F17" s="2"/>
    </row>
    <row r="18" spans="1:6" ht="32.25" customHeight="1" x14ac:dyDescent="0.25">
      <c r="A18" s="25" t="s">
        <v>17</v>
      </c>
      <c r="B18" s="25" t="s">
        <v>18</v>
      </c>
      <c r="C18" s="25">
        <f>SUM(C5,C10,C17)</f>
        <v>111</v>
      </c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</sheetData>
  <mergeCells count="7">
    <mergeCell ref="A11:C11"/>
    <mergeCell ref="A6:C6"/>
    <mergeCell ref="A1:C1"/>
    <mergeCell ref="A2:C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1"/>
  <sheetViews>
    <sheetView zoomScale="84" zoomScaleNormal="84" workbookViewId="0">
      <selection activeCell="B28" sqref="B28"/>
    </sheetView>
  </sheetViews>
  <sheetFormatPr defaultRowHeight="15" x14ac:dyDescent="0.25"/>
  <cols>
    <col min="2" max="2" width="58.140625" customWidth="1"/>
  </cols>
  <sheetData>
    <row r="1" spans="1:34" x14ac:dyDescent="0.25">
      <c r="A1" s="66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5.75" thickBot="1" x14ac:dyDescent="0.3">
      <c r="A2" s="66" t="s">
        <v>52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4" ht="44.25" customHeight="1" x14ac:dyDescent="0.25">
      <c r="A3" s="56" t="s">
        <v>0</v>
      </c>
      <c r="B3" s="58" t="s">
        <v>22</v>
      </c>
      <c r="C3" s="67" t="s">
        <v>23</v>
      </c>
      <c r="D3" s="67"/>
      <c r="E3" s="67"/>
      <c r="F3" s="67"/>
      <c r="G3" s="64" t="s">
        <v>24</v>
      </c>
      <c r="H3" s="64"/>
      <c r="I3" s="64"/>
      <c r="J3" s="64"/>
      <c r="K3" s="63" t="s">
        <v>25</v>
      </c>
      <c r="L3" s="63"/>
      <c r="M3" s="63"/>
      <c r="N3" s="63"/>
      <c r="O3" s="64" t="s">
        <v>26</v>
      </c>
      <c r="P3" s="64"/>
      <c r="Q3" s="64"/>
      <c r="R3" s="64"/>
      <c r="S3" s="63" t="s">
        <v>34</v>
      </c>
      <c r="T3" s="63"/>
      <c r="U3" s="63"/>
      <c r="V3" s="63"/>
      <c r="W3" s="64" t="s">
        <v>27</v>
      </c>
      <c r="X3" s="64"/>
      <c r="Y3" s="64"/>
      <c r="Z3" s="64"/>
      <c r="AA3" s="63" t="s">
        <v>28</v>
      </c>
      <c r="AB3" s="63"/>
      <c r="AC3" s="63"/>
      <c r="AD3" s="63"/>
      <c r="AE3" s="64" t="s">
        <v>29</v>
      </c>
      <c r="AF3" s="64"/>
      <c r="AG3" s="64"/>
      <c r="AH3" s="65"/>
    </row>
    <row r="4" spans="1:34" x14ac:dyDescent="0.25">
      <c r="A4" s="57"/>
      <c r="B4" s="59"/>
      <c r="C4" s="17" t="s">
        <v>30</v>
      </c>
      <c r="D4" s="17" t="s">
        <v>31</v>
      </c>
      <c r="E4" s="17" t="s">
        <v>32</v>
      </c>
      <c r="F4" s="17" t="s">
        <v>33</v>
      </c>
      <c r="G4" s="21" t="s">
        <v>30</v>
      </c>
      <c r="H4" s="21" t="s">
        <v>31</v>
      </c>
      <c r="I4" s="21" t="s">
        <v>32</v>
      </c>
      <c r="J4" s="21" t="s">
        <v>33</v>
      </c>
      <c r="K4" s="18" t="s">
        <v>30</v>
      </c>
      <c r="L4" s="18" t="s">
        <v>31</v>
      </c>
      <c r="M4" s="18" t="s">
        <v>32</v>
      </c>
      <c r="N4" s="18" t="s">
        <v>33</v>
      </c>
      <c r="O4" s="21" t="s">
        <v>30</v>
      </c>
      <c r="P4" s="21" t="s">
        <v>31</v>
      </c>
      <c r="Q4" s="21" t="s">
        <v>32</v>
      </c>
      <c r="R4" s="21" t="s">
        <v>33</v>
      </c>
      <c r="S4" s="18" t="s">
        <v>35</v>
      </c>
      <c r="T4" s="18" t="s">
        <v>31</v>
      </c>
      <c r="U4" s="18" t="s">
        <v>32</v>
      </c>
      <c r="V4" s="18" t="s">
        <v>33</v>
      </c>
      <c r="W4" s="21" t="s">
        <v>30</v>
      </c>
      <c r="X4" s="21" t="s">
        <v>31</v>
      </c>
      <c r="Y4" s="21" t="s">
        <v>32</v>
      </c>
      <c r="Z4" s="21" t="s">
        <v>33</v>
      </c>
      <c r="AA4" s="18" t="s">
        <v>30</v>
      </c>
      <c r="AB4" s="18" t="s">
        <v>31</v>
      </c>
      <c r="AC4" s="18" t="s">
        <v>32</v>
      </c>
      <c r="AD4" s="18" t="s">
        <v>33</v>
      </c>
      <c r="AE4" s="21" t="s">
        <v>30</v>
      </c>
      <c r="AF4" s="21" t="s">
        <v>31</v>
      </c>
      <c r="AG4" s="21" t="s">
        <v>32</v>
      </c>
      <c r="AH4" s="22" t="s">
        <v>33</v>
      </c>
    </row>
    <row r="5" spans="1:34" x14ac:dyDescent="0.25">
      <c r="A5" s="7" t="s">
        <v>2</v>
      </c>
      <c r="B5" s="53" t="s">
        <v>36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9"/>
    </row>
    <row r="6" spans="1:34" x14ac:dyDescent="0.25">
      <c r="A6" s="50" t="s">
        <v>48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5"/>
    </row>
    <row r="7" spans="1:34" x14ac:dyDescent="0.25">
      <c r="A7" s="12">
        <v>1</v>
      </c>
      <c r="B7" s="11" t="s">
        <v>5</v>
      </c>
      <c r="C7" s="19">
        <f t="shared" ref="C7:F9" si="0">SUM(G7,K7,O7,S7,W7,AA7,AE7)</f>
        <v>13</v>
      </c>
      <c r="D7" s="19">
        <f t="shared" si="0"/>
        <v>17</v>
      </c>
      <c r="E7" s="19">
        <f t="shared" si="0"/>
        <v>1</v>
      </c>
      <c r="F7" s="19">
        <f t="shared" si="0"/>
        <v>0</v>
      </c>
      <c r="G7" s="23">
        <v>3</v>
      </c>
      <c r="H7" s="23">
        <v>6</v>
      </c>
      <c r="I7" s="23"/>
      <c r="J7" s="23"/>
      <c r="K7" s="20">
        <v>1</v>
      </c>
      <c r="L7" s="20"/>
      <c r="M7" s="20"/>
      <c r="N7" s="20"/>
      <c r="O7" s="23"/>
      <c r="P7" s="23"/>
      <c r="Q7" s="23"/>
      <c r="R7" s="23"/>
      <c r="S7" s="20">
        <v>8</v>
      </c>
      <c r="T7" s="20">
        <v>5</v>
      </c>
      <c r="U7" s="20">
        <v>1</v>
      </c>
      <c r="V7" s="20"/>
      <c r="W7" s="23"/>
      <c r="X7" s="23">
        <v>1</v>
      </c>
      <c r="Y7" s="23"/>
      <c r="Z7" s="23"/>
      <c r="AA7" s="20">
        <v>1</v>
      </c>
      <c r="AB7" s="20">
        <v>5</v>
      </c>
      <c r="AC7" s="20"/>
      <c r="AD7" s="20"/>
      <c r="AE7" s="23"/>
      <c r="AF7" s="23"/>
      <c r="AG7" s="23"/>
      <c r="AH7" s="24"/>
    </row>
    <row r="8" spans="1:34" x14ac:dyDescent="0.25">
      <c r="A8" s="12">
        <v>2</v>
      </c>
      <c r="B8" s="11" t="s">
        <v>6</v>
      </c>
      <c r="C8" s="19">
        <f t="shared" si="0"/>
        <v>6</v>
      </c>
      <c r="D8" s="19">
        <f t="shared" si="0"/>
        <v>17</v>
      </c>
      <c r="E8" s="19">
        <f t="shared" si="0"/>
        <v>0</v>
      </c>
      <c r="F8" s="19">
        <f t="shared" si="0"/>
        <v>0</v>
      </c>
      <c r="G8" s="23">
        <v>3</v>
      </c>
      <c r="H8" s="23">
        <v>12</v>
      </c>
      <c r="I8" s="23"/>
      <c r="J8" s="23"/>
      <c r="K8" s="20"/>
      <c r="L8" s="20"/>
      <c r="M8" s="20"/>
      <c r="N8" s="20"/>
      <c r="O8" s="23"/>
      <c r="P8" s="23"/>
      <c r="Q8" s="23"/>
      <c r="R8" s="23"/>
      <c r="S8" s="20">
        <v>1</v>
      </c>
      <c r="T8" s="20">
        <v>4</v>
      </c>
      <c r="U8" s="20"/>
      <c r="V8" s="20"/>
      <c r="W8" s="23">
        <v>1</v>
      </c>
      <c r="X8" s="23">
        <v>1</v>
      </c>
      <c r="Y8" s="23"/>
      <c r="Z8" s="23"/>
      <c r="AA8" s="20">
        <v>1</v>
      </c>
      <c r="AB8" s="20"/>
      <c r="AC8" s="20"/>
      <c r="AD8" s="20"/>
      <c r="AE8" s="23"/>
      <c r="AF8" s="23"/>
      <c r="AG8" s="23"/>
      <c r="AH8" s="24"/>
    </row>
    <row r="9" spans="1:34" x14ac:dyDescent="0.25">
      <c r="A9" s="12">
        <v>3</v>
      </c>
      <c r="B9" s="11" t="s">
        <v>37</v>
      </c>
      <c r="C9" s="19">
        <f t="shared" si="0"/>
        <v>6</v>
      </c>
      <c r="D9" s="19">
        <f t="shared" si="0"/>
        <v>19</v>
      </c>
      <c r="E9" s="19">
        <f t="shared" si="0"/>
        <v>0</v>
      </c>
      <c r="F9" s="19">
        <f t="shared" si="0"/>
        <v>3</v>
      </c>
      <c r="G9" s="23">
        <v>4</v>
      </c>
      <c r="H9" s="23">
        <v>6</v>
      </c>
      <c r="I9" s="23"/>
      <c r="J9" s="23">
        <v>1</v>
      </c>
      <c r="K9" s="20"/>
      <c r="L9" s="20"/>
      <c r="M9" s="20"/>
      <c r="N9" s="20"/>
      <c r="O9" s="23"/>
      <c r="P9" s="23"/>
      <c r="Q9" s="23"/>
      <c r="R9" s="23"/>
      <c r="S9" s="20">
        <v>2</v>
      </c>
      <c r="T9" s="20">
        <v>13</v>
      </c>
      <c r="U9" s="20"/>
      <c r="V9" s="20">
        <v>2</v>
      </c>
      <c r="W9" s="23"/>
      <c r="X9" s="23"/>
      <c r="Y9" s="23"/>
      <c r="Z9" s="23"/>
      <c r="AA9" s="20"/>
      <c r="AB9" s="20"/>
      <c r="AC9" s="20"/>
      <c r="AD9" s="20"/>
      <c r="AE9" s="23"/>
      <c r="AF9" s="23"/>
      <c r="AG9" s="23"/>
      <c r="AH9" s="24"/>
    </row>
    <row r="10" spans="1:34" x14ac:dyDescent="0.25">
      <c r="A10" s="13">
        <v>1.1000000000000001</v>
      </c>
      <c r="B10" s="15" t="s">
        <v>38</v>
      </c>
      <c r="C10" s="19">
        <f t="shared" ref="C10:AH10" si="1">SUM(C7:C9)</f>
        <v>25</v>
      </c>
      <c r="D10" s="19">
        <f t="shared" si="1"/>
        <v>53</v>
      </c>
      <c r="E10" s="19">
        <f t="shared" si="1"/>
        <v>1</v>
      </c>
      <c r="F10" s="19">
        <f t="shared" si="1"/>
        <v>3</v>
      </c>
      <c r="G10" s="23">
        <f t="shared" si="1"/>
        <v>10</v>
      </c>
      <c r="H10" s="23">
        <f t="shared" si="1"/>
        <v>24</v>
      </c>
      <c r="I10" s="23">
        <f t="shared" si="1"/>
        <v>0</v>
      </c>
      <c r="J10" s="23">
        <f t="shared" si="1"/>
        <v>1</v>
      </c>
      <c r="K10" s="20">
        <f t="shared" si="1"/>
        <v>1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3">
        <f t="shared" si="1"/>
        <v>0</v>
      </c>
      <c r="P10" s="23">
        <f t="shared" si="1"/>
        <v>0</v>
      </c>
      <c r="Q10" s="23">
        <f t="shared" si="1"/>
        <v>0</v>
      </c>
      <c r="R10" s="23">
        <f t="shared" si="1"/>
        <v>0</v>
      </c>
      <c r="S10" s="20">
        <f t="shared" ref="S10:Z10" si="2">SUM(S7:S9)</f>
        <v>11</v>
      </c>
      <c r="T10" s="20">
        <f t="shared" si="2"/>
        <v>22</v>
      </c>
      <c r="U10" s="20">
        <f t="shared" si="2"/>
        <v>1</v>
      </c>
      <c r="V10" s="20">
        <f t="shared" si="2"/>
        <v>2</v>
      </c>
      <c r="W10" s="23">
        <f t="shared" si="2"/>
        <v>1</v>
      </c>
      <c r="X10" s="23">
        <f t="shared" si="2"/>
        <v>2</v>
      </c>
      <c r="Y10" s="23">
        <f t="shared" si="2"/>
        <v>0</v>
      </c>
      <c r="Z10" s="23">
        <f t="shared" si="2"/>
        <v>0</v>
      </c>
      <c r="AA10" s="20">
        <f t="shared" si="1"/>
        <v>2</v>
      </c>
      <c r="AB10" s="20">
        <f t="shared" si="1"/>
        <v>5</v>
      </c>
      <c r="AC10" s="20">
        <f t="shared" si="1"/>
        <v>0</v>
      </c>
      <c r="AD10" s="20">
        <f t="shared" si="1"/>
        <v>0</v>
      </c>
      <c r="AE10" s="23">
        <f t="shared" si="1"/>
        <v>0</v>
      </c>
      <c r="AF10" s="23">
        <f t="shared" si="1"/>
        <v>0</v>
      </c>
      <c r="AG10" s="23">
        <f t="shared" si="1"/>
        <v>0</v>
      </c>
      <c r="AH10" s="24">
        <f t="shared" si="1"/>
        <v>0</v>
      </c>
    </row>
    <row r="11" spans="1:34" x14ac:dyDescent="0.25">
      <c r="A11" s="13">
        <v>1.2</v>
      </c>
      <c r="B11" s="15" t="s">
        <v>39</v>
      </c>
      <c r="C11" s="60">
        <f>SUM(C10:F10)</f>
        <v>82</v>
      </c>
      <c r="D11" s="44"/>
      <c r="E11" s="44"/>
      <c r="F11" s="45"/>
      <c r="G11" s="61">
        <f>SUM(G10:J10)</f>
        <v>35</v>
      </c>
      <c r="H11" s="44"/>
      <c r="I11" s="44"/>
      <c r="J11" s="45"/>
      <c r="K11" s="62">
        <f>SUM(K10:N10)</f>
        <v>1</v>
      </c>
      <c r="L11" s="44"/>
      <c r="M11" s="44"/>
      <c r="N11" s="45"/>
      <c r="O11" s="61">
        <f>SUM(O10:R10)</f>
        <v>0</v>
      </c>
      <c r="P11" s="44"/>
      <c r="Q11" s="44"/>
      <c r="R11" s="45"/>
      <c r="S11" s="62">
        <f>SUM(S10:V10)</f>
        <v>36</v>
      </c>
      <c r="T11" s="44"/>
      <c r="U11" s="44"/>
      <c r="V11" s="45"/>
      <c r="W11" s="61">
        <f>SUM(W10:Z10)</f>
        <v>3</v>
      </c>
      <c r="X11" s="44"/>
      <c r="Y11" s="44"/>
      <c r="Z11" s="45"/>
      <c r="AA11" s="62">
        <f>SUM(AA10:AD10)</f>
        <v>7</v>
      </c>
      <c r="AB11" s="44"/>
      <c r="AC11" s="44"/>
      <c r="AD11" s="45"/>
      <c r="AE11" s="61">
        <f>SUM(AE10:AH10)</f>
        <v>0</v>
      </c>
      <c r="AF11" s="44"/>
      <c r="AG11" s="44"/>
      <c r="AH11" s="48"/>
    </row>
    <row r="12" spans="1:34" x14ac:dyDescent="0.25">
      <c r="A12" s="12" t="s">
        <v>7</v>
      </c>
      <c r="B12" s="53" t="s"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</row>
    <row r="13" spans="1:34" x14ac:dyDescent="0.25">
      <c r="A13" s="50" t="s">
        <v>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2"/>
    </row>
    <row r="14" spans="1:34" ht="48.75" x14ac:dyDescent="0.25">
      <c r="A14" s="12">
        <v>1</v>
      </c>
      <c r="B14" s="11" t="s">
        <v>40</v>
      </c>
      <c r="C14" s="19">
        <f t="shared" ref="C14:F18" si="3">SUM(G14,K14,O14,S14,W14,AA14,AE14)</f>
        <v>5</v>
      </c>
      <c r="D14" s="19">
        <f t="shared" si="3"/>
        <v>10</v>
      </c>
      <c r="E14" s="19">
        <f t="shared" si="3"/>
        <v>1</v>
      </c>
      <c r="F14" s="19">
        <f t="shared" si="3"/>
        <v>0</v>
      </c>
      <c r="G14" s="23">
        <v>1</v>
      </c>
      <c r="H14" s="23">
        <v>4</v>
      </c>
      <c r="I14" s="23"/>
      <c r="J14" s="23"/>
      <c r="K14" s="20"/>
      <c r="L14" s="20"/>
      <c r="M14" s="20"/>
      <c r="N14" s="20"/>
      <c r="O14" s="23"/>
      <c r="P14" s="23"/>
      <c r="Q14" s="23"/>
      <c r="R14" s="23"/>
      <c r="S14" s="20">
        <v>2</v>
      </c>
      <c r="T14" s="20">
        <v>2</v>
      </c>
      <c r="U14" s="20"/>
      <c r="V14" s="20"/>
      <c r="W14" s="23"/>
      <c r="X14" s="23">
        <v>1</v>
      </c>
      <c r="Y14" s="23">
        <v>1</v>
      </c>
      <c r="Z14" s="23"/>
      <c r="AA14" s="20">
        <v>2</v>
      </c>
      <c r="AB14" s="20">
        <v>3</v>
      </c>
      <c r="AC14" s="20"/>
      <c r="AD14" s="20"/>
      <c r="AE14" s="23"/>
      <c r="AF14" s="23"/>
      <c r="AG14" s="23"/>
      <c r="AH14" s="24"/>
    </row>
    <row r="15" spans="1:34" ht="24.75" x14ac:dyDescent="0.25">
      <c r="A15" s="12">
        <v>2</v>
      </c>
      <c r="B15" s="11" t="s">
        <v>11</v>
      </c>
      <c r="C15" s="19">
        <f t="shared" si="3"/>
        <v>2</v>
      </c>
      <c r="D15" s="19">
        <f t="shared" si="3"/>
        <v>2</v>
      </c>
      <c r="E15" s="19">
        <f t="shared" si="3"/>
        <v>0</v>
      </c>
      <c r="F15" s="19">
        <f t="shared" si="3"/>
        <v>0</v>
      </c>
      <c r="G15" s="23">
        <v>2</v>
      </c>
      <c r="H15" s="23">
        <v>2</v>
      </c>
      <c r="I15" s="23"/>
      <c r="J15" s="23"/>
      <c r="K15" s="20"/>
      <c r="L15" s="20"/>
      <c r="M15" s="20"/>
      <c r="N15" s="20"/>
      <c r="O15" s="23"/>
      <c r="P15" s="23"/>
      <c r="Q15" s="23"/>
      <c r="R15" s="23"/>
      <c r="S15" s="20"/>
      <c r="T15" s="20"/>
      <c r="U15" s="20"/>
      <c r="V15" s="20"/>
      <c r="W15" s="23"/>
      <c r="X15" s="23"/>
      <c r="Y15" s="23"/>
      <c r="Z15" s="23"/>
      <c r="AA15" s="20"/>
      <c r="AB15" s="20"/>
      <c r="AC15" s="20"/>
      <c r="AD15" s="20"/>
      <c r="AE15" s="23"/>
      <c r="AF15" s="23"/>
      <c r="AG15" s="23"/>
      <c r="AH15" s="24"/>
    </row>
    <row r="16" spans="1:34" ht="24.75" x14ac:dyDescent="0.25">
      <c r="A16" s="12">
        <v>3</v>
      </c>
      <c r="B16" s="11" t="s">
        <v>12</v>
      </c>
      <c r="C16" s="19">
        <f t="shared" si="3"/>
        <v>0</v>
      </c>
      <c r="D16" s="19">
        <f t="shared" si="3"/>
        <v>1</v>
      </c>
      <c r="E16" s="19">
        <f t="shared" si="3"/>
        <v>0</v>
      </c>
      <c r="F16" s="19">
        <f t="shared" si="3"/>
        <v>0</v>
      </c>
      <c r="G16" s="23"/>
      <c r="H16" s="23">
        <v>1</v>
      </c>
      <c r="I16" s="23"/>
      <c r="J16" s="23"/>
      <c r="K16" s="20"/>
      <c r="L16" s="20"/>
      <c r="M16" s="20"/>
      <c r="N16" s="20"/>
      <c r="O16" s="23"/>
      <c r="P16" s="23"/>
      <c r="Q16" s="23"/>
      <c r="R16" s="23"/>
      <c r="S16" s="20"/>
      <c r="T16" s="20"/>
      <c r="U16" s="20"/>
      <c r="V16" s="20"/>
      <c r="W16" s="23"/>
      <c r="X16" s="23"/>
      <c r="Y16" s="23"/>
      <c r="Z16" s="23"/>
      <c r="AA16" s="20"/>
      <c r="AB16" s="20"/>
      <c r="AC16" s="20"/>
      <c r="AD16" s="20"/>
      <c r="AE16" s="23"/>
      <c r="AF16" s="23"/>
      <c r="AG16" s="23"/>
      <c r="AH16" s="24"/>
    </row>
    <row r="17" spans="1:34" ht="24.75" x14ac:dyDescent="0.25">
      <c r="A17" s="12">
        <v>4</v>
      </c>
      <c r="B17" s="11" t="s">
        <v>13</v>
      </c>
      <c r="C17" s="19">
        <f t="shared" si="3"/>
        <v>3</v>
      </c>
      <c r="D17" s="19">
        <f t="shared" si="3"/>
        <v>2</v>
      </c>
      <c r="E17" s="19">
        <f t="shared" si="3"/>
        <v>0</v>
      </c>
      <c r="F17" s="19">
        <f t="shared" si="3"/>
        <v>0</v>
      </c>
      <c r="G17" s="23"/>
      <c r="H17" s="23"/>
      <c r="I17" s="23"/>
      <c r="J17" s="23"/>
      <c r="K17" s="20"/>
      <c r="L17" s="20"/>
      <c r="M17" s="20"/>
      <c r="N17" s="20"/>
      <c r="O17" s="23"/>
      <c r="P17" s="23"/>
      <c r="Q17" s="23"/>
      <c r="R17" s="23"/>
      <c r="S17" s="20"/>
      <c r="T17" s="20">
        <v>2</v>
      </c>
      <c r="U17" s="20"/>
      <c r="V17" s="20"/>
      <c r="W17" s="23"/>
      <c r="X17" s="23"/>
      <c r="Y17" s="23"/>
      <c r="Z17" s="23"/>
      <c r="AA17" s="20">
        <v>3</v>
      </c>
      <c r="AB17" s="20"/>
      <c r="AC17" s="20"/>
      <c r="AD17" s="20"/>
      <c r="AE17" s="23"/>
      <c r="AF17" s="23"/>
      <c r="AG17" s="23"/>
      <c r="AH17" s="24"/>
    </row>
    <row r="18" spans="1:34" ht="36.75" x14ac:dyDescent="0.25">
      <c r="A18" s="12">
        <v>5</v>
      </c>
      <c r="B18" s="11" t="s">
        <v>14</v>
      </c>
      <c r="C18" s="19">
        <f t="shared" si="3"/>
        <v>1</v>
      </c>
      <c r="D18" s="19">
        <f t="shared" si="3"/>
        <v>0</v>
      </c>
      <c r="E18" s="19">
        <f t="shared" si="3"/>
        <v>0</v>
      </c>
      <c r="F18" s="19">
        <f t="shared" si="3"/>
        <v>0</v>
      </c>
      <c r="G18" s="23">
        <v>1</v>
      </c>
      <c r="H18" s="23"/>
      <c r="I18" s="23"/>
      <c r="J18" s="23"/>
      <c r="K18" s="20"/>
      <c r="L18" s="20"/>
      <c r="M18" s="20"/>
      <c r="N18" s="20"/>
      <c r="O18" s="23"/>
      <c r="P18" s="23"/>
      <c r="Q18" s="23"/>
      <c r="R18" s="23"/>
      <c r="S18" s="20"/>
      <c r="T18" s="20"/>
      <c r="U18" s="20"/>
      <c r="V18" s="20"/>
      <c r="W18" s="23"/>
      <c r="X18" s="23"/>
      <c r="Y18" s="23"/>
      <c r="Z18" s="23"/>
      <c r="AA18" s="20"/>
      <c r="AB18" s="20"/>
      <c r="AC18" s="20"/>
      <c r="AD18" s="20"/>
      <c r="AE18" s="23"/>
      <c r="AF18" s="23"/>
      <c r="AG18" s="23"/>
      <c r="AH18" s="24"/>
    </row>
    <row r="19" spans="1:34" x14ac:dyDescent="0.25">
      <c r="A19" s="12" t="s">
        <v>41</v>
      </c>
      <c r="B19" s="15" t="s">
        <v>38</v>
      </c>
      <c r="C19" s="19">
        <f t="shared" ref="C19:AH19" si="4">SUM(C14:C18)</f>
        <v>11</v>
      </c>
      <c r="D19" s="19">
        <f t="shared" si="4"/>
        <v>15</v>
      </c>
      <c r="E19" s="19">
        <f t="shared" si="4"/>
        <v>1</v>
      </c>
      <c r="F19" s="19">
        <f t="shared" si="4"/>
        <v>0</v>
      </c>
      <c r="G19" s="23">
        <f t="shared" si="4"/>
        <v>4</v>
      </c>
      <c r="H19" s="23">
        <f t="shared" si="4"/>
        <v>7</v>
      </c>
      <c r="I19" s="23">
        <f t="shared" si="4"/>
        <v>0</v>
      </c>
      <c r="J19" s="23">
        <f t="shared" si="4"/>
        <v>0</v>
      </c>
      <c r="K19" s="20">
        <f t="shared" si="4"/>
        <v>0</v>
      </c>
      <c r="L19" s="20">
        <f t="shared" si="4"/>
        <v>0</v>
      </c>
      <c r="M19" s="20">
        <f t="shared" si="4"/>
        <v>0</v>
      </c>
      <c r="N19" s="20">
        <f t="shared" si="4"/>
        <v>0</v>
      </c>
      <c r="O19" s="23">
        <f t="shared" si="4"/>
        <v>0</v>
      </c>
      <c r="P19" s="23">
        <f t="shared" si="4"/>
        <v>0</v>
      </c>
      <c r="Q19" s="23">
        <f t="shared" si="4"/>
        <v>0</v>
      </c>
      <c r="R19" s="23">
        <f t="shared" si="4"/>
        <v>0</v>
      </c>
      <c r="S19" s="20">
        <f t="shared" si="4"/>
        <v>2</v>
      </c>
      <c r="T19" s="20">
        <f t="shared" si="4"/>
        <v>4</v>
      </c>
      <c r="U19" s="20">
        <f t="shared" si="4"/>
        <v>0</v>
      </c>
      <c r="V19" s="20">
        <f t="shared" si="4"/>
        <v>0</v>
      </c>
      <c r="W19" s="23">
        <f t="shared" si="4"/>
        <v>0</v>
      </c>
      <c r="X19" s="23">
        <f t="shared" si="4"/>
        <v>1</v>
      </c>
      <c r="Y19" s="23">
        <f t="shared" si="4"/>
        <v>1</v>
      </c>
      <c r="Z19" s="23">
        <f t="shared" si="4"/>
        <v>0</v>
      </c>
      <c r="AA19" s="20">
        <f t="shared" si="4"/>
        <v>5</v>
      </c>
      <c r="AB19" s="20">
        <f t="shared" si="4"/>
        <v>3</v>
      </c>
      <c r="AC19" s="20">
        <f t="shared" si="4"/>
        <v>0</v>
      </c>
      <c r="AD19" s="20">
        <f t="shared" si="4"/>
        <v>0</v>
      </c>
      <c r="AE19" s="23">
        <f t="shared" si="4"/>
        <v>0</v>
      </c>
      <c r="AF19" s="23">
        <f t="shared" si="4"/>
        <v>0</v>
      </c>
      <c r="AG19" s="23">
        <f t="shared" si="4"/>
        <v>0</v>
      </c>
      <c r="AH19" s="24">
        <f t="shared" si="4"/>
        <v>0</v>
      </c>
    </row>
    <row r="20" spans="1:34" x14ac:dyDescent="0.25">
      <c r="A20" s="12" t="s">
        <v>42</v>
      </c>
      <c r="B20" s="15" t="s">
        <v>43</v>
      </c>
      <c r="C20" s="43">
        <f>SUM(C19:F19)</f>
        <v>27</v>
      </c>
      <c r="D20" s="44"/>
      <c r="E20" s="44"/>
      <c r="F20" s="45"/>
      <c r="G20" s="46">
        <f>SUM(G19:J19)</f>
        <v>11</v>
      </c>
      <c r="H20" s="44"/>
      <c r="I20" s="44"/>
      <c r="J20" s="45"/>
      <c r="K20" s="47">
        <f>SUM(K19:N19)</f>
        <v>0</v>
      </c>
      <c r="L20" s="44"/>
      <c r="M20" s="44"/>
      <c r="N20" s="45"/>
      <c r="O20" s="46">
        <f>SUM(O19:R19)</f>
        <v>0</v>
      </c>
      <c r="P20" s="44"/>
      <c r="Q20" s="44"/>
      <c r="R20" s="45"/>
      <c r="S20" s="47">
        <f>SUM(S19:V19)</f>
        <v>6</v>
      </c>
      <c r="T20" s="44"/>
      <c r="U20" s="44"/>
      <c r="V20" s="45"/>
      <c r="W20" s="46">
        <f>SUM(W19:Z19)</f>
        <v>2</v>
      </c>
      <c r="X20" s="44"/>
      <c r="Y20" s="44"/>
      <c r="Z20" s="45"/>
      <c r="AA20" s="47">
        <f>SUM(AA19:AD19)</f>
        <v>8</v>
      </c>
      <c r="AB20" s="44"/>
      <c r="AC20" s="44"/>
      <c r="AD20" s="45"/>
      <c r="AE20" s="46">
        <f>SUM(AE19:AH19)</f>
        <v>0</v>
      </c>
      <c r="AF20" s="44"/>
      <c r="AG20" s="44"/>
      <c r="AH20" s="48"/>
    </row>
    <row r="21" spans="1:34" x14ac:dyDescent="0.25">
      <c r="A21" s="12" t="s">
        <v>15</v>
      </c>
      <c r="B21" s="53" t="s"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5"/>
    </row>
    <row r="22" spans="1:34" x14ac:dyDescent="0.25">
      <c r="A22" s="12" t="s">
        <v>44</v>
      </c>
      <c r="B22" s="15" t="s">
        <v>38</v>
      </c>
      <c r="C22" s="19">
        <f>SUM(G22,K22,O22,S22,W22,AA22,AE22)</f>
        <v>0</v>
      </c>
      <c r="D22" s="19">
        <f>SUM(H22,L22,P22,T22,X22,AB22,AF22)</f>
        <v>2</v>
      </c>
      <c r="E22" s="19">
        <f>SUM(I22,M22,Q22,U22,Y22,AC22,AG22)</f>
        <v>0</v>
      </c>
      <c r="F22" s="19">
        <f>SUM(J22,N22,R22,V22,Z22,AD22,AH22)</f>
        <v>0</v>
      </c>
      <c r="G22" s="23"/>
      <c r="H22" s="23">
        <v>2</v>
      </c>
      <c r="I22" s="23"/>
      <c r="J22" s="23"/>
      <c r="K22" s="20"/>
      <c r="L22" s="20"/>
      <c r="M22" s="20"/>
      <c r="N22" s="20"/>
      <c r="O22" s="23"/>
      <c r="P22" s="23"/>
      <c r="Q22" s="23"/>
      <c r="R22" s="23"/>
      <c r="S22" s="20"/>
      <c r="T22" s="20"/>
      <c r="U22" s="20"/>
      <c r="V22" s="20"/>
      <c r="W22" s="23"/>
      <c r="X22" s="23"/>
      <c r="Y22" s="23"/>
      <c r="Z22" s="23"/>
      <c r="AA22" s="20"/>
      <c r="AB22" s="20"/>
      <c r="AC22" s="20"/>
      <c r="AD22" s="20"/>
      <c r="AE22" s="23"/>
      <c r="AF22" s="23"/>
      <c r="AG22" s="23"/>
      <c r="AH22" s="24"/>
    </row>
    <row r="23" spans="1:34" x14ac:dyDescent="0.25">
      <c r="A23" s="12" t="s">
        <v>45</v>
      </c>
      <c r="B23" s="15" t="s">
        <v>46</v>
      </c>
      <c r="C23" s="43">
        <f>SUM(C22:F22)</f>
        <v>2</v>
      </c>
      <c r="D23" s="44"/>
      <c r="E23" s="44"/>
      <c r="F23" s="45"/>
      <c r="G23" s="46">
        <f>SUM(G22:J22)</f>
        <v>2</v>
      </c>
      <c r="H23" s="44"/>
      <c r="I23" s="44"/>
      <c r="J23" s="45"/>
      <c r="K23" s="47">
        <f>SUM(K22:N22)</f>
        <v>0</v>
      </c>
      <c r="L23" s="44"/>
      <c r="M23" s="44"/>
      <c r="N23" s="45"/>
      <c r="O23" s="46">
        <f>SUM(O22:R22)</f>
        <v>0</v>
      </c>
      <c r="P23" s="44"/>
      <c r="Q23" s="44"/>
      <c r="R23" s="45"/>
      <c r="S23" s="47">
        <f>SUM(S22:V22)</f>
        <v>0</v>
      </c>
      <c r="T23" s="44"/>
      <c r="U23" s="44"/>
      <c r="V23" s="45"/>
      <c r="W23" s="46">
        <f>SUM(W22:Z22)</f>
        <v>0</v>
      </c>
      <c r="X23" s="44"/>
      <c r="Y23" s="44"/>
      <c r="Z23" s="45"/>
      <c r="AA23" s="47">
        <f>SUM(AA22:AD22)</f>
        <v>0</v>
      </c>
      <c r="AB23" s="44"/>
      <c r="AC23" s="44"/>
      <c r="AD23" s="45"/>
      <c r="AE23" s="46">
        <f>SUM(AE22:AH22)</f>
        <v>0</v>
      </c>
      <c r="AF23" s="44"/>
      <c r="AG23" s="44"/>
      <c r="AH23" s="48"/>
    </row>
    <row r="24" spans="1:34" ht="24.75" x14ac:dyDescent="0.25">
      <c r="A24" s="12" t="s">
        <v>17</v>
      </c>
      <c r="B24" s="15" t="s">
        <v>47</v>
      </c>
      <c r="C24" s="19">
        <f t="shared" ref="C24:AH24" si="5">SUM(C10,C19,C22)</f>
        <v>36</v>
      </c>
      <c r="D24" s="19">
        <f t="shared" si="5"/>
        <v>70</v>
      </c>
      <c r="E24" s="19">
        <f t="shared" si="5"/>
        <v>2</v>
      </c>
      <c r="F24" s="19">
        <f t="shared" si="5"/>
        <v>3</v>
      </c>
      <c r="G24" s="23">
        <f t="shared" si="5"/>
        <v>14</v>
      </c>
      <c r="H24" s="23">
        <f t="shared" si="5"/>
        <v>33</v>
      </c>
      <c r="I24" s="23">
        <f t="shared" si="5"/>
        <v>0</v>
      </c>
      <c r="J24" s="23">
        <f t="shared" si="5"/>
        <v>1</v>
      </c>
      <c r="K24" s="20">
        <f t="shared" si="5"/>
        <v>1</v>
      </c>
      <c r="L24" s="20">
        <f t="shared" si="5"/>
        <v>0</v>
      </c>
      <c r="M24" s="20">
        <f t="shared" si="5"/>
        <v>0</v>
      </c>
      <c r="N24" s="20">
        <f t="shared" si="5"/>
        <v>0</v>
      </c>
      <c r="O24" s="23">
        <f t="shared" si="5"/>
        <v>0</v>
      </c>
      <c r="P24" s="23">
        <f t="shared" si="5"/>
        <v>0</v>
      </c>
      <c r="Q24" s="23">
        <f t="shared" si="5"/>
        <v>0</v>
      </c>
      <c r="R24" s="23">
        <f t="shared" si="5"/>
        <v>0</v>
      </c>
      <c r="S24" s="20">
        <f t="shared" si="5"/>
        <v>13</v>
      </c>
      <c r="T24" s="20">
        <f t="shared" si="5"/>
        <v>26</v>
      </c>
      <c r="U24" s="20">
        <f t="shared" si="5"/>
        <v>1</v>
      </c>
      <c r="V24" s="20">
        <f t="shared" si="5"/>
        <v>2</v>
      </c>
      <c r="W24" s="23">
        <f t="shared" si="5"/>
        <v>1</v>
      </c>
      <c r="X24" s="23">
        <f t="shared" si="5"/>
        <v>3</v>
      </c>
      <c r="Y24" s="23">
        <f t="shared" si="5"/>
        <v>1</v>
      </c>
      <c r="Z24" s="23">
        <f t="shared" si="5"/>
        <v>0</v>
      </c>
      <c r="AA24" s="20">
        <f t="shared" si="5"/>
        <v>7</v>
      </c>
      <c r="AB24" s="20">
        <f t="shared" si="5"/>
        <v>8</v>
      </c>
      <c r="AC24" s="20">
        <f t="shared" si="5"/>
        <v>0</v>
      </c>
      <c r="AD24" s="20">
        <f t="shared" si="5"/>
        <v>0</v>
      </c>
      <c r="AE24" s="23">
        <f t="shared" si="5"/>
        <v>0</v>
      </c>
      <c r="AF24" s="23">
        <f t="shared" si="5"/>
        <v>0</v>
      </c>
      <c r="AG24" s="23">
        <f t="shared" si="5"/>
        <v>0</v>
      </c>
      <c r="AH24" s="24">
        <f t="shared" si="5"/>
        <v>0</v>
      </c>
    </row>
    <row r="25" spans="1:34" ht="15.75" thickBot="1" x14ac:dyDescent="0.3">
      <c r="A25" s="14" t="s">
        <v>49</v>
      </c>
      <c r="B25" s="16" t="s">
        <v>50</v>
      </c>
      <c r="C25" s="42">
        <f>SUM(C11,C20,C23)</f>
        <v>111</v>
      </c>
      <c r="D25" s="39"/>
      <c r="E25" s="39"/>
      <c r="F25" s="40"/>
      <c r="G25" s="38">
        <f>SUM(G11,G20,G23)</f>
        <v>48</v>
      </c>
      <c r="H25" s="39"/>
      <c r="I25" s="39"/>
      <c r="J25" s="40"/>
      <c r="K25" s="41">
        <f>SUM(K11,K20,K23)</f>
        <v>1</v>
      </c>
      <c r="L25" s="39"/>
      <c r="M25" s="39"/>
      <c r="N25" s="40"/>
      <c r="O25" s="38">
        <f>SUM(O11,O20,O23)</f>
        <v>0</v>
      </c>
      <c r="P25" s="39"/>
      <c r="Q25" s="39"/>
      <c r="R25" s="40"/>
      <c r="S25" s="41">
        <f>SUM(S11,S20,S23)</f>
        <v>42</v>
      </c>
      <c r="T25" s="39"/>
      <c r="U25" s="39"/>
      <c r="V25" s="40"/>
      <c r="W25" s="38">
        <f>SUM(W11,W20,W23)</f>
        <v>5</v>
      </c>
      <c r="X25" s="39"/>
      <c r="Y25" s="39"/>
      <c r="Z25" s="40"/>
      <c r="AA25" s="41">
        <f>SUM(AA11,AA20,AA23)</f>
        <v>15</v>
      </c>
      <c r="AB25" s="39"/>
      <c r="AC25" s="39"/>
      <c r="AD25" s="40"/>
      <c r="AE25" s="38">
        <f>SUM(AE11,AE20,AE23)</f>
        <v>0</v>
      </c>
      <c r="AF25" s="39"/>
      <c r="AG25" s="39"/>
      <c r="AH25" s="49"/>
    </row>
    <row r="26" spans="1:3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1:3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1:34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1:3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1:34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1:3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1:34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1:34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1:3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1:3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1:34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:3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:34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3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:34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1:3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:34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1:34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</row>
    <row r="58" spans="1:34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:34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</row>
    <row r="60" spans="1:34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1:34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1:34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1:34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</row>
    <row r="64" spans="1:34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1:34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</row>
    <row r="66" spans="1:34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1:34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</row>
    <row r="69" spans="1:34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:34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1:34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</row>
    <row r="72" spans="1:34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</row>
    <row r="73" spans="1:3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</row>
    <row r="74" spans="1:34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</row>
    <row r="75" spans="1:34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</row>
    <row r="76" spans="1:34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</row>
    <row r="77" spans="1:34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</row>
    <row r="79" spans="1:34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</row>
    <row r="80" spans="1:34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</row>
    <row r="81" spans="1:34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</row>
    <row r="82" spans="1:34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</row>
    <row r="83" spans="1:34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</row>
    <row r="84" spans="1:34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</row>
    <row r="85" spans="1:34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</row>
    <row r="86" spans="1:34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</row>
    <row r="87" spans="1:34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1:34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1:34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</row>
    <row r="91" spans="1:34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</row>
  </sheetData>
  <mergeCells count="49">
    <mergeCell ref="A1:AH1"/>
    <mergeCell ref="A2:AH2"/>
    <mergeCell ref="A6:AH6"/>
    <mergeCell ref="C3:F3"/>
    <mergeCell ref="G3:J3"/>
    <mergeCell ref="K3:N3"/>
    <mergeCell ref="O3:R3"/>
    <mergeCell ref="S3:V3"/>
    <mergeCell ref="W3:Z3"/>
    <mergeCell ref="B5:AH5"/>
    <mergeCell ref="B12:AH12"/>
    <mergeCell ref="B21:AH21"/>
    <mergeCell ref="A3:A4"/>
    <mergeCell ref="B3:B4"/>
    <mergeCell ref="C11:F11"/>
    <mergeCell ref="G11:J11"/>
    <mergeCell ref="K11:N11"/>
    <mergeCell ref="O11:R11"/>
    <mergeCell ref="AA3:AD3"/>
    <mergeCell ref="AE3:AH3"/>
    <mergeCell ref="S11:V11"/>
    <mergeCell ref="W11:Z11"/>
    <mergeCell ref="AA11:AD11"/>
    <mergeCell ref="AE11:AH11"/>
    <mergeCell ref="C20:F20"/>
    <mergeCell ref="G20:J20"/>
    <mergeCell ref="K20:N20"/>
    <mergeCell ref="O20:R20"/>
    <mergeCell ref="S20:V20"/>
    <mergeCell ref="W20:Z20"/>
    <mergeCell ref="A13:AH13"/>
    <mergeCell ref="AA20:AD20"/>
    <mergeCell ref="AE20:AH20"/>
    <mergeCell ref="S25:V25"/>
    <mergeCell ref="S23:V23"/>
    <mergeCell ref="W23:Z23"/>
    <mergeCell ref="AA23:AD23"/>
    <mergeCell ref="AE23:AH23"/>
    <mergeCell ref="AE25:AH25"/>
    <mergeCell ref="AA25:AD25"/>
    <mergeCell ref="W25:Z25"/>
    <mergeCell ref="O25:R25"/>
    <mergeCell ref="K25:N25"/>
    <mergeCell ref="G25:J25"/>
    <mergeCell ref="C25:F25"/>
    <mergeCell ref="C23:F23"/>
    <mergeCell ref="G23:J23"/>
    <mergeCell ref="K23:N23"/>
    <mergeCell ref="O23:R23"/>
  </mergeCells>
  <pageMargins left="0.7" right="0.7" top="0.75" bottom="0.75" header="0.3" footer="0.3"/>
  <ignoredErrors>
    <ignoredError sqref="O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B4EA-44A4-4CCB-BCA2-1123ECC35A75}">
  <dimension ref="A1:AK28"/>
  <sheetViews>
    <sheetView tabSelected="1" workbookViewId="0">
      <selection sqref="A1:AK28"/>
    </sheetView>
  </sheetViews>
  <sheetFormatPr defaultRowHeight="15" x14ac:dyDescent="0.25"/>
  <sheetData>
    <row r="1" spans="1:37" x14ac:dyDescent="0.25">
      <c r="A1" s="70" t="s">
        <v>53</v>
      </c>
      <c r="B1" s="71" t="s">
        <v>54</v>
      </c>
      <c r="C1" s="72" t="s">
        <v>55</v>
      </c>
      <c r="D1" s="73"/>
      <c r="E1" s="73"/>
      <c r="F1" s="73"/>
      <c r="G1" s="74"/>
      <c r="H1" s="75" t="s">
        <v>56</v>
      </c>
      <c r="I1" s="76"/>
      <c r="J1" s="76"/>
      <c r="K1" s="76"/>
      <c r="L1" s="77"/>
      <c r="M1" s="78" t="s">
        <v>57</v>
      </c>
      <c r="N1" s="79"/>
      <c r="O1" s="79"/>
      <c r="P1" s="79"/>
      <c r="Q1" s="80"/>
      <c r="R1" s="75" t="s">
        <v>58</v>
      </c>
      <c r="S1" s="76"/>
      <c r="T1" s="76"/>
      <c r="U1" s="76"/>
      <c r="V1" s="77"/>
      <c r="W1" s="78" t="s">
        <v>59</v>
      </c>
      <c r="X1" s="79"/>
      <c r="Y1" s="79"/>
      <c r="Z1" s="79"/>
      <c r="AA1" s="80"/>
      <c r="AB1" s="81" t="s">
        <v>60</v>
      </c>
      <c r="AC1" s="82"/>
      <c r="AD1" s="82"/>
      <c r="AE1" s="82"/>
      <c r="AF1" s="83"/>
      <c r="AG1" s="84" t="s">
        <v>61</v>
      </c>
      <c r="AH1" s="85"/>
      <c r="AI1" s="85"/>
      <c r="AJ1" s="85"/>
      <c r="AK1" s="86"/>
    </row>
    <row r="2" spans="1:37" x14ac:dyDescent="0.25">
      <c r="A2" s="87"/>
      <c r="B2" s="88"/>
      <c r="C2" s="89" t="s">
        <v>62</v>
      </c>
      <c r="D2" s="89">
        <v>2010</v>
      </c>
      <c r="E2" s="90">
        <v>2011</v>
      </c>
      <c r="F2" s="91">
        <v>2012</v>
      </c>
      <c r="G2" s="92">
        <v>2013</v>
      </c>
      <c r="H2" s="89" t="s">
        <v>62</v>
      </c>
      <c r="I2" s="89">
        <v>2010</v>
      </c>
      <c r="J2" s="90">
        <v>2011</v>
      </c>
      <c r="K2" s="91">
        <v>2012</v>
      </c>
      <c r="L2" s="92">
        <v>2013</v>
      </c>
      <c r="M2" s="89" t="s">
        <v>62</v>
      </c>
      <c r="N2" s="89">
        <v>2010</v>
      </c>
      <c r="O2" s="90">
        <v>2011</v>
      </c>
      <c r="P2" s="91">
        <v>2012</v>
      </c>
      <c r="Q2" s="92">
        <v>2013</v>
      </c>
      <c r="R2" s="89" t="s">
        <v>62</v>
      </c>
      <c r="S2" s="89">
        <v>2010</v>
      </c>
      <c r="T2" s="90">
        <v>2011</v>
      </c>
      <c r="U2" s="91">
        <v>2012</v>
      </c>
      <c r="V2" s="92">
        <v>2013</v>
      </c>
      <c r="W2" s="89" t="s">
        <v>62</v>
      </c>
      <c r="X2" s="89">
        <v>2010</v>
      </c>
      <c r="Y2" s="90">
        <v>2011</v>
      </c>
      <c r="Z2" s="91">
        <v>2012</v>
      </c>
      <c r="AA2" s="92">
        <v>2013</v>
      </c>
      <c r="AB2" s="89" t="s">
        <v>62</v>
      </c>
      <c r="AC2" s="89">
        <v>2010</v>
      </c>
      <c r="AD2" s="90">
        <v>2011</v>
      </c>
      <c r="AE2" s="91">
        <v>2012</v>
      </c>
      <c r="AF2" s="92">
        <v>2013</v>
      </c>
      <c r="AG2" s="89" t="s">
        <v>62</v>
      </c>
      <c r="AH2" s="89">
        <v>2010</v>
      </c>
      <c r="AI2" s="90">
        <v>2011</v>
      </c>
      <c r="AJ2" s="91">
        <v>2012</v>
      </c>
      <c r="AK2" s="92">
        <v>2013</v>
      </c>
    </row>
    <row r="3" spans="1:37" x14ac:dyDescent="0.25">
      <c r="A3" s="12" t="s">
        <v>2</v>
      </c>
      <c r="B3" s="93" t="s">
        <v>63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5"/>
    </row>
    <row r="4" spans="1:37" x14ac:dyDescent="0.25">
      <c r="A4" s="12"/>
      <c r="B4" s="96" t="s">
        <v>48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8"/>
    </row>
    <row r="5" spans="1:37" x14ac:dyDescent="0.25">
      <c r="A5" s="12">
        <v>1</v>
      </c>
      <c r="B5" s="99" t="s">
        <v>5</v>
      </c>
      <c r="C5" s="10">
        <f t="shared" ref="C5:G7" si="0">SUM(H5,M5,R5,W5,AB5,AG5)</f>
        <v>192</v>
      </c>
      <c r="D5" s="10">
        <f t="shared" si="0"/>
        <v>96</v>
      </c>
      <c r="E5" s="100">
        <f t="shared" si="0"/>
        <v>56</v>
      </c>
      <c r="F5" s="101">
        <f t="shared" si="0"/>
        <v>12</v>
      </c>
      <c r="G5" s="23">
        <f t="shared" si="0"/>
        <v>31</v>
      </c>
      <c r="H5" s="102">
        <v>37</v>
      </c>
      <c r="I5" s="102">
        <v>6</v>
      </c>
      <c r="J5" s="103">
        <v>7</v>
      </c>
      <c r="K5" s="101">
        <v>2</v>
      </c>
      <c r="L5" s="23">
        <v>9</v>
      </c>
      <c r="M5" s="102"/>
      <c r="N5" s="102"/>
      <c r="O5" s="100"/>
      <c r="P5" s="101">
        <v>1</v>
      </c>
      <c r="Q5" s="23">
        <v>1</v>
      </c>
      <c r="R5" s="102">
        <v>13</v>
      </c>
      <c r="S5" s="102">
        <v>3</v>
      </c>
      <c r="T5" s="100">
        <v>1</v>
      </c>
      <c r="U5" s="101">
        <v>5</v>
      </c>
      <c r="V5" s="23"/>
      <c r="W5" s="102">
        <v>60</v>
      </c>
      <c r="X5" s="102">
        <v>73</v>
      </c>
      <c r="Y5" s="103">
        <v>31</v>
      </c>
      <c r="Z5" s="101"/>
      <c r="AA5" s="23">
        <v>14</v>
      </c>
      <c r="AB5" s="102">
        <v>23</v>
      </c>
      <c r="AC5" s="102">
        <v>5</v>
      </c>
      <c r="AD5" s="100">
        <v>4</v>
      </c>
      <c r="AE5" s="101"/>
      <c r="AF5" s="23">
        <v>1</v>
      </c>
      <c r="AG5" s="102">
        <v>59</v>
      </c>
      <c r="AH5" s="102">
        <v>9</v>
      </c>
      <c r="AI5" s="103">
        <v>13</v>
      </c>
      <c r="AJ5" s="101">
        <v>4</v>
      </c>
      <c r="AK5" s="23">
        <v>6</v>
      </c>
    </row>
    <row r="6" spans="1:37" x14ac:dyDescent="0.25">
      <c r="A6" s="12">
        <v>2</v>
      </c>
      <c r="B6" s="99" t="s">
        <v>6</v>
      </c>
      <c r="C6" s="10">
        <f t="shared" si="0"/>
        <v>179</v>
      </c>
      <c r="D6" s="10">
        <f t="shared" si="0"/>
        <v>89</v>
      </c>
      <c r="E6" s="100">
        <f t="shared" si="0"/>
        <v>40</v>
      </c>
      <c r="F6" s="101">
        <f t="shared" si="0"/>
        <v>17</v>
      </c>
      <c r="G6" s="23">
        <f t="shared" si="0"/>
        <v>23</v>
      </c>
      <c r="H6" s="102">
        <v>63</v>
      </c>
      <c r="I6" s="102">
        <v>15</v>
      </c>
      <c r="J6" s="103">
        <v>17</v>
      </c>
      <c r="K6" s="101">
        <v>4</v>
      </c>
      <c r="L6" s="23">
        <v>15</v>
      </c>
      <c r="M6" s="102">
        <v>6</v>
      </c>
      <c r="N6" s="102">
        <v>1</v>
      </c>
      <c r="O6" s="100">
        <v>2</v>
      </c>
      <c r="P6" s="101">
        <v>1</v>
      </c>
      <c r="Q6" s="23"/>
      <c r="R6" s="102">
        <v>10</v>
      </c>
      <c r="S6" s="102">
        <v>1</v>
      </c>
      <c r="T6" s="100"/>
      <c r="U6" s="101">
        <v>7</v>
      </c>
      <c r="V6" s="23"/>
      <c r="W6" s="102">
        <v>39</v>
      </c>
      <c r="X6" s="102">
        <v>61</v>
      </c>
      <c r="Y6" s="103">
        <v>18</v>
      </c>
      <c r="Z6" s="101">
        <v>1</v>
      </c>
      <c r="AA6" s="23">
        <v>5</v>
      </c>
      <c r="AB6" s="102">
        <v>33</v>
      </c>
      <c r="AC6" s="102">
        <v>4</v>
      </c>
      <c r="AD6" s="100">
        <v>1</v>
      </c>
      <c r="AE6" s="101"/>
      <c r="AF6" s="23">
        <v>2</v>
      </c>
      <c r="AG6" s="102">
        <v>28</v>
      </c>
      <c r="AH6" s="102">
        <v>7</v>
      </c>
      <c r="AI6" s="103">
        <v>2</v>
      </c>
      <c r="AJ6" s="101">
        <v>4</v>
      </c>
      <c r="AK6" s="23">
        <v>1</v>
      </c>
    </row>
    <row r="7" spans="1:37" x14ac:dyDescent="0.25">
      <c r="A7" s="12">
        <v>3</v>
      </c>
      <c r="B7" s="99" t="s">
        <v>64</v>
      </c>
      <c r="C7" s="10">
        <f t="shared" si="0"/>
        <v>82</v>
      </c>
      <c r="D7" s="10">
        <f t="shared" si="0"/>
        <v>47</v>
      </c>
      <c r="E7" s="100">
        <f t="shared" si="0"/>
        <v>27</v>
      </c>
      <c r="F7" s="101">
        <f t="shared" si="0"/>
        <v>10</v>
      </c>
      <c r="G7" s="23">
        <f t="shared" si="0"/>
        <v>28</v>
      </c>
      <c r="H7" s="102">
        <v>51</v>
      </c>
      <c r="I7" s="102">
        <v>9</v>
      </c>
      <c r="J7" s="103">
        <v>5</v>
      </c>
      <c r="K7" s="101">
        <v>4</v>
      </c>
      <c r="L7" s="23">
        <v>11</v>
      </c>
      <c r="M7" s="102">
        <v>1</v>
      </c>
      <c r="N7" s="102"/>
      <c r="O7" s="100"/>
      <c r="P7" s="101"/>
      <c r="Q7" s="23"/>
      <c r="R7" s="102">
        <v>6</v>
      </c>
      <c r="S7" s="102"/>
      <c r="T7" s="100"/>
      <c r="U7" s="101">
        <v>6</v>
      </c>
      <c r="V7" s="23"/>
      <c r="W7" s="102">
        <v>12</v>
      </c>
      <c r="X7" s="102">
        <v>35</v>
      </c>
      <c r="Y7" s="103">
        <v>22</v>
      </c>
      <c r="Z7" s="101"/>
      <c r="AA7" s="23">
        <v>17</v>
      </c>
      <c r="AB7" s="102">
        <v>6</v>
      </c>
      <c r="AC7" s="102">
        <v>2</v>
      </c>
      <c r="AD7" s="100"/>
      <c r="AE7" s="101"/>
      <c r="AF7" s="23"/>
      <c r="AG7" s="102">
        <v>6</v>
      </c>
      <c r="AH7" s="102">
        <v>1</v>
      </c>
      <c r="AI7" s="103"/>
      <c r="AJ7" s="101"/>
      <c r="AK7" s="23"/>
    </row>
    <row r="8" spans="1:37" x14ac:dyDescent="0.25">
      <c r="A8" s="12" t="s">
        <v>65</v>
      </c>
      <c r="B8" s="104" t="s">
        <v>38</v>
      </c>
      <c r="C8" s="102">
        <f t="shared" ref="C8:AK8" si="1">SUM(C5:C7)</f>
        <v>453</v>
      </c>
      <c r="D8" s="102">
        <f t="shared" si="1"/>
        <v>232</v>
      </c>
      <c r="E8" s="100">
        <f t="shared" si="1"/>
        <v>123</v>
      </c>
      <c r="F8" s="101">
        <f t="shared" si="1"/>
        <v>39</v>
      </c>
      <c r="G8" s="23">
        <f t="shared" si="1"/>
        <v>82</v>
      </c>
      <c r="H8" s="102">
        <f t="shared" si="1"/>
        <v>151</v>
      </c>
      <c r="I8" s="102">
        <f t="shared" si="1"/>
        <v>30</v>
      </c>
      <c r="J8" s="100">
        <f t="shared" si="1"/>
        <v>29</v>
      </c>
      <c r="K8" s="101">
        <f t="shared" si="1"/>
        <v>10</v>
      </c>
      <c r="L8" s="23">
        <f t="shared" si="1"/>
        <v>35</v>
      </c>
      <c r="M8" s="102">
        <f t="shared" si="1"/>
        <v>7</v>
      </c>
      <c r="N8" s="102">
        <f t="shared" si="1"/>
        <v>1</v>
      </c>
      <c r="O8" s="100">
        <f t="shared" si="1"/>
        <v>2</v>
      </c>
      <c r="P8" s="101">
        <f t="shared" si="1"/>
        <v>2</v>
      </c>
      <c r="Q8" s="23">
        <f t="shared" si="1"/>
        <v>1</v>
      </c>
      <c r="R8" s="102">
        <f t="shared" si="1"/>
        <v>29</v>
      </c>
      <c r="S8" s="102">
        <f t="shared" si="1"/>
        <v>4</v>
      </c>
      <c r="T8" s="100">
        <f t="shared" si="1"/>
        <v>1</v>
      </c>
      <c r="U8" s="101">
        <f t="shared" si="1"/>
        <v>18</v>
      </c>
      <c r="V8" s="23">
        <f t="shared" si="1"/>
        <v>0</v>
      </c>
      <c r="W8" s="102">
        <f t="shared" si="1"/>
        <v>111</v>
      </c>
      <c r="X8" s="102">
        <f t="shared" si="1"/>
        <v>169</v>
      </c>
      <c r="Y8" s="100">
        <f t="shared" si="1"/>
        <v>71</v>
      </c>
      <c r="Z8" s="101">
        <f t="shared" si="1"/>
        <v>1</v>
      </c>
      <c r="AA8" s="23">
        <f t="shared" si="1"/>
        <v>36</v>
      </c>
      <c r="AB8" s="102">
        <f t="shared" si="1"/>
        <v>62</v>
      </c>
      <c r="AC8" s="102">
        <f t="shared" si="1"/>
        <v>11</v>
      </c>
      <c r="AD8" s="100">
        <f t="shared" si="1"/>
        <v>5</v>
      </c>
      <c r="AE8" s="101">
        <f t="shared" si="1"/>
        <v>0</v>
      </c>
      <c r="AF8" s="23">
        <f t="shared" si="1"/>
        <v>3</v>
      </c>
      <c r="AG8" s="102">
        <f t="shared" si="1"/>
        <v>93</v>
      </c>
      <c r="AH8" s="102">
        <f t="shared" si="1"/>
        <v>17</v>
      </c>
      <c r="AI8" s="100">
        <f t="shared" si="1"/>
        <v>15</v>
      </c>
      <c r="AJ8" s="101">
        <f t="shared" si="1"/>
        <v>8</v>
      </c>
      <c r="AK8" s="23">
        <f t="shared" si="1"/>
        <v>7</v>
      </c>
    </row>
    <row r="9" spans="1:37" x14ac:dyDescent="0.25">
      <c r="A9" s="12" t="s">
        <v>66</v>
      </c>
      <c r="B9" s="105" t="s">
        <v>67</v>
      </c>
      <c r="C9" s="60">
        <f>SUM(C8:G8)</f>
        <v>929</v>
      </c>
      <c r="D9" s="106"/>
      <c r="E9" s="106"/>
      <c r="F9" s="106"/>
      <c r="G9" s="107"/>
      <c r="H9" s="60">
        <f>SUM(H8:L8)</f>
        <v>255</v>
      </c>
      <c r="I9" s="106"/>
      <c r="J9" s="106"/>
      <c r="K9" s="106"/>
      <c r="L9" s="107"/>
      <c r="M9" s="60">
        <f>SUM(M8:Q8)</f>
        <v>13</v>
      </c>
      <c r="N9" s="106"/>
      <c r="O9" s="106"/>
      <c r="P9" s="106"/>
      <c r="Q9" s="107"/>
      <c r="R9" s="60">
        <f>SUM(R8:V8)</f>
        <v>52</v>
      </c>
      <c r="S9" s="106"/>
      <c r="T9" s="106"/>
      <c r="U9" s="106"/>
      <c r="V9" s="107"/>
      <c r="W9" s="60">
        <f>SUM(W8:AA8)</f>
        <v>388</v>
      </c>
      <c r="X9" s="106"/>
      <c r="Y9" s="106"/>
      <c r="Z9" s="106"/>
      <c r="AA9" s="107"/>
      <c r="AB9" s="60">
        <f>SUM(AB8:AF8)</f>
        <v>81</v>
      </c>
      <c r="AC9" s="106"/>
      <c r="AD9" s="106"/>
      <c r="AE9" s="106"/>
      <c r="AF9" s="107"/>
      <c r="AG9" s="60">
        <f>SUM(AG8:AK8)</f>
        <v>140</v>
      </c>
      <c r="AH9" s="106"/>
      <c r="AI9" s="106"/>
      <c r="AJ9" s="106"/>
      <c r="AK9" s="106"/>
    </row>
    <row r="10" spans="1:37" x14ac:dyDescent="0.25">
      <c r="A10" s="12" t="s">
        <v>7</v>
      </c>
      <c r="B10" s="93" t="s">
        <v>8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5"/>
    </row>
    <row r="11" spans="1:37" x14ac:dyDescent="0.25">
      <c r="A11" s="12"/>
      <c r="B11" s="96" t="s">
        <v>9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</row>
    <row r="12" spans="1:37" x14ac:dyDescent="0.25">
      <c r="A12" s="12">
        <v>1</v>
      </c>
      <c r="B12" s="108" t="s">
        <v>68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10"/>
    </row>
    <row r="13" spans="1:37" x14ac:dyDescent="0.25">
      <c r="A13" s="12"/>
      <c r="B13" s="102"/>
      <c r="C13" s="102">
        <f>SUM(H13,M13,R13,W13,AB13,AG13)</f>
        <v>340</v>
      </c>
      <c r="D13" s="102">
        <f>SUM(I13,N13,S13,X13,AC13,AH13)</f>
        <v>69</v>
      </c>
      <c r="E13" s="100">
        <f>SUM(J13,O13,T13,Y13,AD13,AI13)</f>
        <v>48</v>
      </c>
      <c r="F13" s="101">
        <f>SUM(K13,P13,U13,Z13,AE13,AJ13)</f>
        <v>33</v>
      </c>
      <c r="G13" s="23">
        <f>SUM(L13,Q13,V13,AA13,AF13,AK13)</f>
        <v>16</v>
      </c>
      <c r="H13" s="102">
        <v>157</v>
      </c>
      <c r="I13" s="102">
        <v>28</v>
      </c>
      <c r="J13" s="100">
        <v>20</v>
      </c>
      <c r="K13" s="101">
        <v>15</v>
      </c>
      <c r="L13" s="23">
        <v>5</v>
      </c>
      <c r="M13" s="102">
        <v>8</v>
      </c>
      <c r="N13" s="102">
        <v>1</v>
      </c>
      <c r="O13" s="100">
        <v>2</v>
      </c>
      <c r="P13" s="101">
        <v>1</v>
      </c>
      <c r="Q13" s="23"/>
      <c r="R13" s="102">
        <v>23</v>
      </c>
      <c r="S13" s="102">
        <v>8</v>
      </c>
      <c r="T13" s="100">
        <v>3</v>
      </c>
      <c r="U13" s="101">
        <v>1</v>
      </c>
      <c r="V13" s="23"/>
      <c r="W13" s="102">
        <v>45</v>
      </c>
      <c r="X13" s="102">
        <v>10</v>
      </c>
      <c r="Y13" s="100">
        <v>6</v>
      </c>
      <c r="Z13" s="101">
        <v>1</v>
      </c>
      <c r="AA13" s="23">
        <v>4</v>
      </c>
      <c r="AB13" s="102">
        <v>53</v>
      </c>
      <c r="AC13" s="102">
        <v>6</v>
      </c>
      <c r="AD13" s="100">
        <v>6</v>
      </c>
      <c r="AE13" s="101"/>
      <c r="AF13" s="23">
        <v>2</v>
      </c>
      <c r="AG13" s="102">
        <v>54</v>
      </c>
      <c r="AH13" s="102">
        <v>16</v>
      </c>
      <c r="AI13" s="100">
        <v>11</v>
      </c>
      <c r="AJ13" s="101">
        <v>15</v>
      </c>
      <c r="AK13" s="23">
        <v>5</v>
      </c>
    </row>
    <row r="14" spans="1:37" x14ac:dyDescent="0.25">
      <c r="A14" s="12">
        <v>2</v>
      </c>
      <c r="B14" s="108" t="s">
        <v>11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10"/>
    </row>
    <row r="15" spans="1:37" x14ac:dyDescent="0.25">
      <c r="A15" s="12"/>
      <c r="B15" s="102"/>
      <c r="C15" s="102">
        <f>SUM(H15,M15,R15,W15,AB15,AG15)</f>
        <v>47</v>
      </c>
      <c r="D15" s="102">
        <f>SUM(I15,N15,S15,X15,AC15,AH15)</f>
        <v>7</v>
      </c>
      <c r="E15" s="100">
        <f>SUM(J15,O15,T15,Y15,AD15,AI15)</f>
        <v>8</v>
      </c>
      <c r="F15" s="101">
        <f>SUM(K15,P15,U15,Z15,AE15,AJ15)</f>
        <v>1</v>
      </c>
      <c r="G15" s="23">
        <f>SUM(L15,Q15,V15,AA15,AF15,AK15)</f>
        <v>4</v>
      </c>
      <c r="H15" s="102">
        <v>33</v>
      </c>
      <c r="I15" s="102">
        <v>6</v>
      </c>
      <c r="J15" s="100">
        <v>5</v>
      </c>
      <c r="K15" s="101">
        <v>1</v>
      </c>
      <c r="L15" s="23">
        <v>4</v>
      </c>
      <c r="M15" s="102"/>
      <c r="N15" s="102"/>
      <c r="O15" s="100"/>
      <c r="P15" s="101"/>
      <c r="Q15" s="23"/>
      <c r="R15" s="102">
        <v>1</v>
      </c>
      <c r="S15" s="102"/>
      <c r="T15" s="100"/>
      <c r="U15" s="101"/>
      <c r="V15" s="23"/>
      <c r="W15" s="102">
        <v>1</v>
      </c>
      <c r="X15" s="102"/>
      <c r="Y15" s="100"/>
      <c r="Z15" s="101"/>
      <c r="AA15" s="23"/>
      <c r="AB15" s="102">
        <v>2</v>
      </c>
      <c r="AC15" s="102"/>
      <c r="AD15" s="100">
        <v>1</v>
      </c>
      <c r="AE15" s="101"/>
      <c r="AF15" s="23"/>
      <c r="AG15" s="102">
        <v>10</v>
      </c>
      <c r="AH15" s="102">
        <v>1</v>
      </c>
      <c r="AI15" s="100">
        <v>2</v>
      </c>
      <c r="AJ15" s="101"/>
      <c r="AK15" s="23"/>
    </row>
    <row r="16" spans="1:37" x14ac:dyDescent="0.25">
      <c r="A16" s="12">
        <v>3</v>
      </c>
      <c r="B16" s="108" t="s">
        <v>69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10"/>
    </row>
    <row r="17" spans="1:37" x14ac:dyDescent="0.25">
      <c r="A17" s="12"/>
      <c r="B17" s="111"/>
      <c r="C17" s="102">
        <f>SUM(H17,M17,R17,W17,AB17,AG17)</f>
        <v>29</v>
      </c>
      <c r="D17" s="102">
        <f>SUM(I17,N17,S17,X17,AC17,AH17)</f>
        <v>1</v>
      </c>
      <c r="E17" s="100">
        <f>SUM(J17,O17,T17,Y17,AD17,AI17)</f>
        <v>9</v>
      </c>
      <c r="F17" s="101">
        <f>SUM(K17,P17,U17,Z17,AE17,AJ17)</f>
        <v>1</v>
      </c>
      <c r="G17" s="23">
        <f>SUM(L17,Q17,V17,AA17,AF17,AK17)</f>
        <v>1</v>
      </c>
      <c r="H17" s="102">
        <v>25</v>
      </c>
      <c r="I17" s="102"/>
      <c r="J17" s="100">
        <v>6</v>
      </c>
      <c r="K17" s="101">
        <v>1</v>
      </c>
      <c r="L17" s="23">
        <v>1</v>
      </c>
      <c r="M17" s="102"/>
      <c r="N17" s="102"/>
      <c r="O17" s="100"/>
      <c r="P17" s="101"/>
      <c r="Q17" s="23"/>
      <c r="R17" s="102">
        <v>1</v>
      </c>
      <c r="S17" s="102">
        <v>1</v>
      </c>
      <c r="T17" s="100"/>
      <c r="U17" s="101"/>
      <c r="V17" s="23"/>
      <c r="W17" s="102">
        <v>2</v>
      </c>
      <c r="X17" s="102"/>
      <c r="Y17" s="100">
        <v>3</v>
      </c>
      <c r="Z17" s="101"/>
      <c r="AA17" s="23"/>
      <c r="AB17" s="102"/>
      <c r="AC17" s="102"/>
      <c r="AD17" s="100"/>
      <c r="AE17" s="101"/>
      <c r="AF17" s="23"/>
      <c r="AG17" s="102">
        <v>1</v>
      </c>
      <c r="AH17" s="102"/>
      <c r="AI17" s="100"/>
      <c r="AJ17" s="101"/>
      <c r="AK17" s="23"/>
    </row>
    <row r="18" spans="1:37" x14ac:dyDescent="0.25">
      <c r="A18" s="12">
        <v>4</v>
      </c>
      <c r="B18" s="108" t="s">
        <v>13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</row>
    <row r="19" spans="1:37" x14ac:dyDescent="0.25">
      <c r="A19" s="12"/>
      <c r="B19" s="111"/>
      <c r="C19" s="102">
        <f>SUM(H19,M19,R19,W19,AB19,AG19)</f>
        <v>31</v>
      </c>
      <c r="D19" s="102">
        <f>SUM(I19,N19,S19,X19,AC19,AH19)</f>
        <v>14</v>
      </c>
      <c r="E19" s="100">
        <f>SUM(J19,O19,T19,Y19,AD19,AI19)</f>
        <v>5</v>
      </c>
      <c r="F19" s="101">
        <f>SUM(K19,P19,U19,Z19,AE19,AJ19)</f>
        <v>6</v>
      </c>
      <c r="G19" s="23">
        <f>SUM(L19,Q19,V19,AA19,AF19,AK19)</f>
        <v>5</v>
      </c>
      <c r="H19" s="102">
        <v>7</v>
      </c>
      <c r="I19" s="102"/>
      <c r="J19" s="100">
        <v>1</v>
      </c>
      <c r="K19" s="101">
        <v>1</v>
      </c>
      <c r="L19" s="23"/>
      <c r="M19" s="102"/>
      <c r="N19" s="102"/>
      <c r="O19" s="100"/>
      <c r="P19" s="101"/>
      <c r="Q19" s="23"/>
      <c r="R19" s="102">
        <v>1</v>
      </c>
      <c r="S19" s="102">
        <v>2</v>
      </c>
      <c r="T19" s="100"/>
      <c r="U19" s="101">
        <v>2</v>
      </c>
      <c r="V19" s="23"/>
      <c r="W19" s="102">
        <v>3</v>
      </c>
      <c r="X19" s="102">
        <v>9</v>
      </c>
      <c r="Y19" s="100">
        <v>1</v>
      </c>
      <c r="Z19" s="101">
        <v>2</v>
      </c>
      <c r="AA19" s="23">
        <v>2</v>
      </c>
      <c r="AB19" s="102">
        <v>10</v>
      </c>
      <c r="AC19" s="102"/>
      <c r="AD19" s="100">
        <v>1</v>
      </c>
      <c r="AE19" s="101">
        <v>1</v>
      </c>
      <c r="AF19" s="23"/>
      <c r="AG19" s="102">
        <v>10</v>
      </c>
      <c r="AH19" s="102">
        <v>3</v>
      </c>
      <c r="AI19" s="100">
        <v>2</v>
      </c>
      <c r="AJ19" s="101"/>
      <c r="AK19" s="23">
        <v>3</v>
      </c>
    </row>
    <row r="20" spans="1:37" x14ac:dyDescent="0.25">
      <c r="A20" s="12">
        <v>5</v>
      </c>
      <c r="B20" s="108" t="s">
        <v>14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</row>
    <row r="21" spans="1:37" x14ac:dyDescent="0.25">
      <c r="A21" s="12"/>
      <c r="B21" s="111"/>
      <c r="C21" s="102">
        <f>SUM(H21,M21,R21,W21,AB21,AG21)</f>
        <v>7</v>
      </c>
      <c r="D21" s="102">
        <f>SUM(I21,N21,S21,X21,AC21,AH21)</f>
        <v>0</v>
      </c>
      <c r="E21" s="100">
        <f>SUM(J21,O21,T21,Y21,AD21,AI21)</f>
        <v>2</v>
      </c>
      <c r="F21" s="101">
        <f>SUM(K21,P21,U21,Z21,AE21,AJ21)</f>
        <v>3</v>
      </c>
      <c r="G21" s="23">
        <f>SUM(L21,Q21,V21,AA21,AF21,AK21)</f>
        <v>1</v>
      </c>
      <c r="H21" s="102">
        <v>6</v>
      </c>
      <c r="I21" s="102"/>
      <c r="J21" s="100"/>
      <c r="K21" s="101">
        <v>3</v>
      </c>
      <c r="L21" s="23">
        <v>1</v>
      </c>
      <c r="M21" s="102"/>
      <c r="N21" s="102"/>
      <c r="O21" s="100"/>
      <c r="P21" s="101"/>
      <c r="Q21" s="23"/>
      <c r="R21" s="102"/>
      <c r="S21" s="102"/>
      <c r="T21" s="100"/>
      <c r="U21" s="101"/>
      <c r="V21" s="23"/>
      <c r="W21" s="102"/>
      <c r="X21" s="102"/>
      <c r="Y21" s="100">
        <v>1</v>
      </c>
      <c r="Z21" s="101"/>
      <c r="AA21" s="23"/>
      <c r="AB21" s="102">
        <v>1</v>
      </c>
      <c r="AC21" s="102"/>
      <c r="AD21" s="100">
        <v>1</v>
      </c>
      <c r="AE21" s="101"/>
      <c r="AF21" s="23"/>
      <c r="AG21" s="102"/>
      <c r="AH21" s="102"/>
      <c r="AI21" s="100"/>
      <c r="AJ21" s="101"/>
      <c r="AK21" s="23"/>
    </row>
    <row r="22" spans="1:37" x14ac:dyDescent="0.25">
      <c r="A22" s="12" t="s">
        <v>41</v>
      </c>
      <c r="B22" s="111" t="s">
        <v>38</v>
      </c>
      <c r="C22" s="102">
        <f t="shared" ref="C22:AK22" si="2">SUM(C13:C21)</f>
        <v>454</v>
      </c>
      <c r="D22" s="102">
        <f t="shared" si="2"/>
        <v>91</v>
      </c>
      <c r="E22" s="100">
        <f t="shared" si="2"/>
        <v>72</v>
      </c>
      <c r="F22" s="101">
        <f t="shared" si="2"/>
        <v>44</v>
      </c>
      <c r="G22" s="23">
        <f t="shared" si="2"/>
        <v>27</v>
      </c>
      <c r="H22" s="102">
        <f t="shared" si="2"/>
        <v>228</v>
      </c>
      <c r="I22" s="102">
        <f t="shared" si="2"/>
        <v>34</v>
      </c>
      <c r="J22" s="100">
        <f t="shared" si="2"/>
        <v>32</v>
      </c>
      <c r="K22" s="101">
        <f t="shared" si="2"/>
        <v>21</v>
      </c>
      <c r="L22" s="23">
        <f t="shared" si="2"/>
        <v>11</v>
      </c>
      <c r="M22" s="102">
        <f t="shared" si="2"/>
        <v>8</v>
      </c>
      <c r="N22" s="102">
        <f t="shared" si="2"/>
        <v>1</v>
      </c>
      <c r="O22" s="100">
        <f t="shared" si="2"/>
        <v>2</v>
      </c>
      <c r="P22" s="101">
        <f t="shared" si="2"/>
        <v>1</v>
      </c>
      <c r="Q22" s="23">
        <f t="shared" si="2"/>
        <v>0</v>
      </c>
      <c r="R22" s="102">
        <f t="shared" si="2"/>
        <v>26</v>
      </c>
      <c r="S22" s="102">
        <f t="shared" si="2"/>
        <v>11</v>
      </c>
      <c r="T22" s="100">
        <f t="shared" si="2"/>
        <v>3</v>
      </c>
      <c r="U22" s="101">
        <f t="shared" si="2"/>
        <v>3</v>
      </c>
      <c r="V22" s="23">
        <f t="shared" si="2"/>
        <v>0</v>
      </c>
      <c r="W22" s="102">
        <f t="shared" si="2"/>
        <v>51</v>
      </c>
      <c r="X22" s="102">
        <f t="shared" si="2"/>
        <v>19</v>
      </c>
      <c r="Y22" s="100">
        <f t="shared" si="2"/>
        <v>11</v>
      </c>
      <c r="Z22" s="101">
        <f t="shared" si="2"/>
        <v>3</v>
      </c>
      <c r="AA22" s="23">
        <f t="shared" si="2"/>
        <v>6</v>
      </c>
      <c r="AB22" s="102">
        <f t="shared" si="2"/>
        <v>66</v>
      </c>
      <c r="AC22" s="102">
        <f t="shared" si="2"/>
        <v>6</v>
      </c>
      <c r="AD22" s="100">
        <f t="shared" si="2"/>
        <v>9</v>
      </c>
      <c r="AE22" s="101">
        <f t="shared" si="2"/>
        <v>1</v>
      </c>
      <c r="AF22" s="23">
        <f t="shared" si="2"/>
        <v>2</v>
      </c>
      <c r="AG22" s="102">
        <f t="shared" si="2"/>
        <v>75</v>
      </c>
      <c r="AH22" s="102">
        <f t="shared" si="2"/>
        <v>20</v>
      </c>
      <c r="AI22" s="100">
        <f t="shared" si="2"/>
        <v>15</v>
      </c>
      <c r="AJ22" s="101">
        <f t="shared" si="2"/>
        <v>15</v>
      </c>
      <c r="AK22" s="23">
        <f t="shared" si="2"/>
        <v>8</v>
      </c>
    </row>
    <row r="23" spans="1:37" x14ac:dyDescent="0.25">
      <c r="A23" s="12" t="s">
        <v>42</v>
      </c>
      <c r="B23" s="112" t="s">
        <v>70</v>
      </c>
      <c r="C23" s="60">
        <f>SUM(C22:G22)</f>
        <v>688</v>
      </c>
      <c r="D23" s="106"/>
      <c r="E23" s="106"/>
      <c r="F23" s="106"/>
      <c r="G23" s="107"/>
      <c r="H23" s="60">
        <f>SUM(H22:L22)</f>
        <v>326</v>
      </c>
      <c r="I23" s="106"/>
      <c r="J23" s="106"/>
      <c r="K23" s="106"/>
      <c r="L23" s="107"/>
      <c r="M23" s="60">
        <f>SUM(M22:Q22)</f>
        <v>12</v>
      </c>
      <c r="N23" s="106"/>
      <c r="O23" s="106"/>
      <c r="P23" s="106"/>
      <c r="Q23" s="107"/>
      <c r="R23" s="60">
        <f>SUM(R22:V22)</f>
        <v>43</v>
      </c>
      <c r="S23" s="106"/>
      <c r="T23" s="106"/>
      <c r="U23" s="106"/>
      <c r="V23" s="107"/>
      <c r="W23" s="60">
        <f>SUM(W22:AA22)</f>
        <v>90</v>
      </c>
      <c r="X23" s="106"/>
      <c r="Y23" s="106"/>
      <c r="Z23" s="106"/>
      <c r="AA23" s="107"/>
      <c r="AB23" s="60">
        <f>SUM(AB22:AF22)</f>
        <v>84</v>
      </c>
      <c r="AC23" s="106"/>
      <c r="AD23" s="106"/>
      <c r="AE23" s="106"/>
      <c r="AF23" s="107"/>
      <c r="AG23" s="60">
        <f>SUM(AG22:AK22)</f>
        <v>133</v>
      </c>
      <c r="AH23" s="106"/>
      <c r="AI23" s="106"/>
      <c r="AJ23" s="106"/>
      <c r="AK23" s="106"/>
    </row>
    <row r="24" spans="1:37" x14ac:dyDescent="0.25">
      <c r="A24" s="12" t="s">
        <v>15</v>
      </c>
      <c r="B24" s="108" t="s">
        <v>71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</row>
    <row r="25" spans="1:37" x14ac:dyDescent="0.25">
      <c r="A25" s="12" t="s">
        <v>44</v>
      </c>
      <c r="B25" s="111" t="s">
        <v>38</v>
      </c>
      <c r="C25" s="102">
        <f>SUM(H25,M25,R25,W25,AB25,AG25)</f>
        <v>1</v>
      </c>
      <c r="D25" s="102">
        <f>SUM(I25,N25,S25,X25,AC25,AH25)</f>
        <v>0</v>
      </c>
      <c r="E25" s="100">
        <f>SUM(J25,O25,T25,Y25,AD25,AI25)</f>
        <v>1</v>
      </c>
      <c r="F25" s="101">
        <f>SUM(K25,P25,U25,Z25,AE25,AJ25)</f>
        <v>6</v>
      </c>
      <c r="G25" s="23">
        <f>SUM(L25,Q25,V25,AA25,AF25,AK25)</f>
        <v>2</v>
      </c>
      <c r="H25" s="102">
        <v>1</v>
      </c>
      <c r="I25" s="102"/>
      <c r="J25" s="100"/>
      <c r="K25" s="101">
        <v>5</v>
      </c>
      <c r="L25" s="23">
        <v>2</v>
      </c>
      <c r="M25" s="102"/>
      <c r="N25" s="102"/>
      <c r="O25" s="100">
        <v>1</v>
      </c>
      <c r="P25" s="101"/>
      <c r="Q25" s="23"/>
      <c r="R25" s="102"/>
      <c r="S25" s="102"/>
      <c r="T25" s="100"/>
      <c r="U25" s="101"/>
      <c r="V25" s="23"/>
      <c r="W25" s="102"/>
      <c r="X25" s="102"/>
      <c r="Y25" s="100"/>
      <c r="Z25" s="101">
        <v>1</v>
      </c>
      <c r="AA25" s="23"/>
      <c r="AB25" s="102"/>
      <c r="AC25" s="102"/>
      <c r="AD25" s="100"/>
      <c r="AE25" s="101"/>
      <c r="AF25" s="23"/>
      <c r="AG25" s="102"/>
      <c r="AH25" s="102"/>
      <c r="AI25" s="100"/>
      <c r="AJ25" s="101"/>
      <c r="AK25" s="23"/>
    </row>
    <row r="26" spans="1:37" x14ac:dyDescent="0.25">
      <c r="A26" s="12" t="s">
        <v>45</v>
      </c>
      <c r="B26" s="112" t="s">
        <v>72</v>
      </c>
      <c r="C26" s="60">
        <f>SUM(C25:G25)</f>
        <v>10</v>
      </c>
      <c r="D26" s="106"/>
      <c r="E26" s="106"/>
      <c r="F26" s="106"/>
      <c r="G26" s="107"/>
      <c r="H26" s="60">
        <f>SUM(H25:L25)</f>
        <v>8</v>
      </c>
      <c r="I26" s="106"/>
      <c r="J26" s="106"/>
      <c r="K26" s="106"/>
      <c r="L26" s="107"/>
      <c r="M26" s="60">
        <f>SUM(M25:Q25)</f>
        <v>1</v>
      </c>
      <c r="N26" s="106"/>
      <c r="O26" s="106"/>
      <c r="P26" s="106"/>
      <c r="Q26" s="107"/>
      <c r="R26" s="60">
        <f>SUM(R25:V25)</f>
        <v>0</v>
      </c>
      <c r="S26" s="106"/>
      <c r="T26" s="106"/>
      <c r="U26" s="106"/>
      <c r="V26" s="107"/>
      <c r="W26" s="60">
        <f>SUM(W25:AA25)</f>
        <v>1</v>
      </c>
      <c r="X26" s="106"/>
      <c r="Y26" s="106"/>
      <c r="Z26" s="106"/>
      <c r="AA26" s="107"/>
      <c r="AB26" s="60">
        <f>SUM(AB25:AF25)</f>
        <v>0</v>
      </c>
      <c r="AC26" s="106"/>
      <c r="AD26" s="106"/>
      <c r="AE26" s="106"/>
      <c r="AF26" s="107"/>
      <c r="AG26" s="60">
        <f>SUM(AG25:AK25)</f>
        <v>0</v>
      </c>
      <c r="AH26" s="106"/>
      <c r="AI26" s="106"/>
      <c r="AJ26" s="106"/>
      <c r="AK26" s="106"/>
    </row>
    <row r="27" spans="1:37" ht="72.75" x14ac:dyDescent="0.25">
      <c r="A27" s="12" t="s">
        <v>17</v>
      </c>
      <c r="B27" s="3" t="s">
        <v>73</v>
      </c>
      <c r="C27" s="102">
        <f t="shared" ref="C27:Z27" si="3">SUM(C8,C22,C25)</f>
        <v>908</v>
      </c>
      <c r="D27" s="102">
        <f t="shared" si="3"/>
        <v>323</v>
      </c>
      <c r="E27" s="100">
        <f t="shared" si="3"/>
        <v>196</v>
      </c>
      <c r="F27" s="101">
        <f t="shared" si="3"/>
        <v>89</v>
      </c>
      <c r="G27" s="23">
        <f t="shared" si="3"/>
        <v>111</v>
      </c>
      <c r="H27" s="102">
        <f t="shared" si="3"/>
        <v>380</v>
      </c>
      <c r="I27" s="102">
        <f t="shared" si="3"/>
        <v>64</v>
      </c>
      <c r="J27" s="100">
        <f t="shared" si="3"/>
        <v>61</v>
      </c>
      <c r="K27" s="101">
        <f t="shared" si="3"/>
        <v>36</v>
      </c>
      <c r="L27" s="23">
        <f t="shared" si="3"/>
        <v>48</v>
      </c>
      <c r="M27" s="102">
        <f t="shared" si="3"/>
        <v>15</v>
      </c>
      <c r="N27" s="102">
        <f t="shared" si="3"/>
        <v>2</v>
      </c>
      <c r="O27" s="100">
        <f t="shared" si="3"/>
        <v>5</v>
      </c>
      <c r="P27" s="101">
        <f t="shared" si="3"/>
        <v>3</v>
      </c>
      <c r="Q27" s="23">
        <f t="shared" si="3"/>
        <v>1</v>
      </c>
      <c r="R27" s="102">
        <f t="shared" si="3"/>
        <v>55</v>
      </c>
      <c r="S27" s="102">
        <f t="shared" si="3"/>
        <v>15</v>
      </c>
      <c r="T27" s="100">
        <f t="shared" si="3"/>
        <v>4</v>
      </c>
      <c r="U27" s="101">
        <f t="shared" si="3"/>
        <v>21</v>
      </c>
      <c r="V27" s="23">
        <f t="shared" si="3"/>
        <v>0</v>
      </c>
      <c r="W27" s="102">
        <f t="shared" si="3"/>
        <v>162</v>
      </c>
      <c r="X27" s="102">
        <f t="shared" si="3"/>
        <v>188</v>
      </c>
      <c r="Y27" s="100">
        <f t="shared" si="3"/>
        <v>82</v>
      </c>
      <c r="Z27" s="101">
        <f t="shared" si="3"/>
        <v>5</v>
      </c>
      <c r="AA27" s="23">
        <f>SUM(AA8,AA21,AA25)</f>
        <v>36</v>
      </c>
      <c r="AB27" s="102">
        <f t="shared" ref="AB27:AK27" si="4">SUM(AB8,AB22,AB25)</f>
        <v>128</v>
      </c>
      <c r="AC27" s="102">
        <f t="shared" si="4"/>
        <v>17</v>
      </c>
      <c r="AD27" s="100">
        <f t="shared" si="4"/>
        <v>14</v>
      </c>
      <c r="AE27" s="101">
        <f t="shared" si="4"/>
        <v>1</v>
      </c>
      <c r="AF27" s="23">
        <f t="shared" si="4"/>
        <v>5</v>
      </c>
      <c r="AG27" s="102">
        <f t="shared" si="4"/>
        <v>168</v>
      </c>
      <c r="AH27" s="102">
        <f t="shared" si="4"/>
        <v>37</v>
      </c>
      <c r="AI27" s="100">
        <f t="shared" si="4"/>
        <v>30</v>
      </c>
      <c r="AJ27" s="101">
        <f t="shared" si="4"/>
        <v>23</v>
      </c>
      <c r="AK27" s="23">
        <f t="shared" si="4"/>
        <v>15</v>
      </c>
    </row>
    <row r="28" spans="1:37" ht="15.75" thickBot="1" x14ac:dyDescent="0.3">
      <c r="A28" s="113" t="s">
        <v>49</v>
      </c>
      <c r="B28" s="114" t="s">
        <v>50</v>
      </c>
      <c r="C28" s="115">
        <f>SUM(C9,C23,C26)</f>
        <v>1627</v>
      </c>
      <c r="D28" s="116"/>
      <c r="E28" s="116"/>
      <c r="F28" s="116"/>
      <c r="G28" s="117"/>
      <c r="H28" s="115">
        <f>SUM(H9,H23,H26)</f>
        <v>589</v>
      </c>
      <c r="I28" s="116"/>
      <c r="J28" s="116"/>
      <c r="K28" s="116"/>
      <c r="L28" s="117"/>
      <c r="M28" s="115">
        <f>SUM(M9,M23,M26)</f>
        <v>26</v>
      </c>
      <c r="N28" s="116"/>
      <c r="O28" s="116"/>
      <c r="P28" s="116"/>
      <c r="Q28" s="117"/>
      <c r="R28" s="115">
        <f>SUM(R9,R23,R26)</f>
        <v>95</v>
      </c>
      <c r="S28" s="116"/>
      <c r="T28" s="116"/>
      <c r="U28" s="116"/>
      <c r="V28" s="117"/>
      <c r="W28" s="115">
        <f>SUM(W9,W23,W26)</f>
        <v>479</v>
      </c>
      <c r="X28" s="116"/>
      <c r="Y28" s="116"/>
      <c r="Z28" s="116"/>
      <c r="AA28" s="117"/>
      <c r="AB28" s="115">
        <f>SUM(AB9,AB23,AB26)</f>
        <v>165</v>
      </c>
      <c r="AC28" s="116"/>
      <c r="AD28" s="116"/>
      <c r="AE28" s="116"/>
      <c r="AF28" s="117"/>
      <c r="AG28" s="115">
        <f>SUM(AG9,AG23,AG26)</f>
        <v>273</v>
      </c>
      <c r="AH28" s="116"/>
      <c r="AI28" s="116"/>
      <c r="AJ28" s="116"/>
      <c r="AK28" s="116"/>
    </row>
  </sheetData>
  <mergeCells count="47">
    <mergeCell ref="AG28:AK28"/>
    <mergeCell ref="C28:G28"/>
    <mergeCell ref="H28:L28"/>
    <mergeCell ref="M28:Q28"/>
    <mergeCell ref="R28:V28"/>
    <mergeCell ref="W28:AA28"/>
    <mergeCell ref="AB28:AF28"/>
    <mergeCell ref="B24:AK24"/>
    <mergeCell ref="C26:G26"/>
    <mergeCell ref="H26:L26"/>
    <mergeCell ref="M26:Q26"/>
    <mergeCell ref="R26:V26"/>
    <mergeCell ref="W26:AA26"/>
    <mergeCell ref="AB26:AF26"/>
    <mergeCell ref="AG26:AK26"/>
    <mergeCell ref="B16:AK16"/>
    <mergeCell ref="B18:AK18"/>
    <mergeCell ref="B20:AK20"/>
    <mergeCell ref="C23:G23"/>
    <mergeCell ref="H23:L23"/>
    <mergeCell ref="M23:Q23"/>
    <mergeCell ref="R23:V23"/>
    <mergeCell ref="W23:AA23"/>
    <mergeCell ref="AB23:AF23"/>
    <mergeCell ref="AG23:AK23"/>
    <mergeCell ref="AB9:AF9"/>
    <mergeCell ref="AG9:AK9"/>
    <mergeCell ref="B10:AK10"/>
    <mergeCell ref="B11:AK11"/>
    <mergeCell ref="B12:AK12"/>
    <mergeCell ref="B14:AK14"/>
    <mergeCell ref="W1:AA1"/>
    <mergeCell ref="AB1:AF1"/>
    <mergeCell ref="AG1:AK1"/>
    <mergeCell ref="B3:AK3"/>
    <mergeCell ref="B4:AK4"/>
    <mergeCell ref="C9:G9"/>
    <mergeCell ref="H9:L9"/>
    <mergeCell ref="M9:Q9"/>
    <mergeCell ref="R9:V9"/>
    <mergeCell ref="W9:AA9"/>
    <mergeCell ref="A1:A2"/>
    <mergeCell ref="B1:B2"/>
    <mergeCell ref="C1:G1"/>
    <mergeCell ref="H1:L1"/>
    <mergeCell ref="M1:Q1"/>
    <mergeCell ref="R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Omega</cp:lastModifiedBy>
  <dcterms:created xsi:type="dcterms:W3CDTF">2019-02-18T07:50:01Z</dcterms:created>
  <dcterms:modified xsi:type="dcterms:W3CDTF">2020-08-26T08:57:49Z</dcterms:modified>
</cp:coreProperties>
</file>